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rylocktechnologies-my.sharepoint.com/personal/lucie_kotatkova_drylocktechnologies_com/Documents/Plocha/"/>
    </mc:Choice>
  </mc:AlternateContent>
  <xr:revisionPtr revIDLastSave="66" documentId="8_{A5C108E9-6B25-4BEB-ADBC-3D9FFF21BDAF}" xr6:coauthVersionLast="47" xr6:coauthVersionMax="47" xr10:uidLastSave="{76AEF22A-EE6A-40EA-9BF6-6FFA75A0D82A}"/>
  <bookViews>
    <workbookView xWindow="-120" yWindow="-120" windowWidth="29040" windowHeight="15720" xr2:uid="{7256A772-6D5F-488A-87CF-3CD1847700C1}"/>
  </bookViews>
  <sheets>
    <sheet name="Data" sheetId="1" r:id="rId1"/>
    <sheet name="Pivot Table" sheetId="2" r:id="rId2"/>
  </sheets>
  <definedNames>
    <definedName name="_xlnm._FilterDatabase" localSheetId="0" hidden="1">Data!$A$1:$G$1</definedName>
  </definedNames>
  <calcPr calcId="191029" concurrentManualCount="8"/>
  <pivotCaches>
    <pivotCache cacheId="5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19" i="1"/>
  <c r="G51" i="1"/>
  <c r="G38" i="1"/>
  <c r="G52" i="1"/>
  <c r="G39" i="1"/>
  <c r="G71" i="1"/>
  <c r="G3" i="1"/>
  <c r="G20" i="1"/>
  <c r="G53" i="1"/>
  <c r="G72" i="1"/>
  <c r="G4" i="1"/>
  <c r="G21" i="1"/>
  <c r="G54" i="1"/>
  <c r="G40" i="1"/>
  <c r="G5" i="1"/>
  <c r="G55" i="1"/>
  <c r="G22" i="1"/>
  <c r="G56" i="1"/>
  <c r="G73" i="1"/>
  <c r="G41" i="1"/>
  <c r="G74" i="1"/>
  <c r="G6" i="1"/>
  <c r="G23" i="1"/>
  <c r="G75" i="1"/>
  <c r="G57" i="1"/>
  <c r="G7" i="1"/>
  <c r="G24" i="1"/>
  <c r="G58" i="1"/>
  <c r="G25" i="1"/>
  <c r="G76" i="1"/>
  <c r="G8" i="1"/>
  <c r="G26" i="1"/>
  <c r="G59" i="1"/>
  <c r="G42" i="1"/>
  <c r="G43" i="1"/>
  <c r="G9" i="1"/>
  <c r="G77" i="1"/>
  <c r="G60" i="1"/>
  <c r="G78" i="1"/>
  <c r="G10" i="1"/>
  <c r="G27" i="1"/>
  <c r="G61" i="1"/>
  <c r="G44" i="1"/>
  <c r="G79" i="1"/>
  <c r="G80" i="1"/>
  <c r="G11" i="1"/>
  <c r="G28" i="1"/>
  <c r="G29" i="1"/>
  <c r="G45" i="1"/>
  <c r="G81" i="1"/>
  <c r="G30" i="1"/>
  <c r="G62" i="1"/>
  <c r="G82" i="1"/>
  <c r="G63" i="1"/>
  <c r="G31" i="1"/>
  <c r="G12" i="1"/>
  <c r="G83" i="1"/>
  <c r="G64" i="1"/>
  <c r="G46" i="1"/>
  <c r="G32" i="1"/>
  <c r="G33" i="1"/>
  <c r="G84" i="1"/>
  <c r="G47" i="1"/>
  <c r="G13" i="1"/>
  <c r="G85" i="1"/>
  <c r="G34" i="1"/>
  <c r="G14" i="1"/>
  <c r="G86" i="1"/>
  <c r="G35" i="1"/>
  <c r="G65" i="1"/>
  <c r="G87" i="1"/>
  <c r="G15" i="1"/>
  <c r="G48" i="1"/>
  <c r="G66" i="1"/>
  <c r="G67" i="1"/>
  <c r="G88" i="1"/>
  <c r="G89" i="1"/>
  <c r="G16" i="1"/>
  <c r="G17" i="1"/>
  <c r="G36" i="1"/>
  <c r="G37" i="1"/>
  <c r="G68" i="1"/>
  <c r="G90" i="1"/>
  <c r="G18" i="1"/>
  <c r="G49" i="1"/>
  <c r="G69" i="1"/>
  <c r="G50" i="1"/>
  <c r="G70" i="1"/>
  <c r="E70" i="1"/>
  <c r="E52" i="1"/>
  <c r="E20" i="1"/>
  <c r="E53" i="1"/>
  <c r="E21" i="1"/>
  <c r="E55" i="1"/>
  <c r="E22" i="1"/>
  <c r="E41" i="1"/>
  <c r="E6" i="1"/>
  <c r="E75" i="1"/>
  <c r="E57" i="1"/>
  <c r="E25" i="1"/>
  <c r="E8" i="1"/>
  <c r="E26" i="1"/>
  <c r="E59" i="1"/>
  <c r="E42" i="1"/>
  <c r="E9" i="1"/>
  <c r="E77" i="1"/>
  <c r="E60" i="1"/>
  <c r="E10" i="1"/>
  <c r="E27" i="1"/>
  <c r="E29" i="1"/>
  <c r="E45" i="1"/>
  <c r="E81" i="1"/>
  <c r="E62" i="1"/>
  <c r="E31" i="1"/>
  <c r="E12" i="1"/>
  <c r="E83" i="1"/>
  <c r="E64" i="1"/>
  <c r="E32" i="1"/>
  <c r="E84" i="1"/>
  <c r="E13" i="1"/>
  <c r="E85" i="1"/>
  <c r="E15" i="1"/>
  <c r="E48" i="1"/>
  <c r="E88" i="1"/>
  <c r="E17" i="1"/>
  <c r="E36" i="1"/>
  <c r="E37" i="1"/>
  <c r="E2" i="1"/>
  <c r="E19" i="1"/>
  <c r="L5" i="1"/>
  <c r="E66" i="1" s="1"/>
  <c r="L6" i="1"/>
  <c r="E4" i="1" s="1"/>
  <c r="L7" i="1"/>
  <c r="E72" i="1" s="1"/>
  <c r="L8" i="1"/>
  <c r="E51" i="1" s="1"/>
  <c r="L9" i="1"/>
  <c r="E38" i="1" s="1"/>
  <c r="L10" i="1"/>
  <c r="E56" i="1" s="1"/>
  <c r="L11" i="1"/>
  <c r="E79" i="1" s="1"/>
  <c r="L12" i="1"/>
  <c r="E61" i="1" s="1"/>
  <c r="L4" i="1"/>
  <c r="E34" i="1" s="1"/>
  <c r="E50" i="1" l="1"/>
  <c r="E87" i="1"/>
  <c r="E47" i="1"/>
  <c r="E28" i="1"/>
  <c r="E78" i="1"/>
  <c r="E23" i="1"/>
  <c r="E5" i="1"/>
  <c r="E3" i="1"/>
  <c r="E69" i="1"/>
  <c r="E16" i="1"/>
  <c r="E65" i="1"/>
  <c r="E63" i="1"/>
  <c r="E11" i="1"/>
  <c r="E76" i="1"/>
  <c r="E40" i="1"/>
  <c r="E71" i="1"/>
  <c r="E49" i="1"/>
  <c r="E89" i="1"/>
  <c r="E35" i="1"/>
  <c r="E33" i="1"/>
  <c r="E82" i="1"/>
  <c r="E80" i="1"/>
  <c r="E74" i="1"/>
  <c r="E54" i="1"/>
  <c r="E39" i="1"/>
  <c r="E18" i="1"/>
  <c r="E86" i="1"/>
  <c r="E90" i="1"/>
  <c r="E67" i="1"/>
  <c r="E14" i="1"/>
  <c r="E46" i="1"/>
  <c r="E30" i="1"/>
  <c r="E44" i="1"/>
  <c r="E43" i="1"/>
  <c r="E24" i="1"/>
  <c r="E73" i="1"/>
  <c r="E58" i="1"/>
  <c r="E68" i="1"/>
  <c r="E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tc={6CBE2E27-4E33-46BF-B006-CA100AB66E19}</author>
    <author>tc={4D2D9C87-2BA2-46D6-A579-036BE07A4D85}</author>
  </authors>
  <commentList>
    <comment ref="E1" authorId="0" shapeId="0" xr:uid="{6CBE2E27-4E33-46BF-B006-CA100AB66E1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 rychlé doplnění ceny byla využita fce SVYHLEDAT</t>
      </text>
    </comment>
    <comment ref="G1" authorId="1" shapeId="0" xr:uid="{4D2D9C87-2BA2-46D6-A579-036BE07A4D8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 rychlé doplnění měsíce byla využita fce Měsíc</t>
      </text>
    </comment>
  </commentList>
</comments>
</file>

<file path=xl/sharedStrings.xml><?xml version="1.0" encoding="utf-8"?>
<sst xmlns="http://schemas.openxmlformats.org/spreadsheetml/2006/main" count="205" uniqueCount="23">
  <si>
    <t>Zákazník ID</t>
  </si>
  <si>
    <t>Region</t>
  </si>
  <si>
    <t>Pohlaví</t>
  </si>
  <si>
    <t>Počet objednávek</t>
  </si>
  <si>
    <t>Utraceno celkem (Kč)</t>
  </si>
  <si>
    <t>Datum poslední objednávky</t>
  </si>
  <si>
    <t>Praha</t>
  </si>
  <si>
    <t>Žena</t>
  </si>
  <si>
    <t>Brno</t>
  </si>
  <si>
    <t>Muž</t>
  </si>
  <si>
    <t>Liberec</t>
  </si>
  <si>
    <t>Plzeň</t>
  </si>
  <si>
    <t>Pardubice</t>
  </si>
  <si>
    <t>Ceník</t>
  </si>
  <si>
    <t>Cena (Kč)</t>
  </si>
  <si>
    <t>Popisky řádků</t>
  </si>
  <si>
    <t>Celkový součet</t>
  </si>
  <si>
    <t>Popisky sloupců</t>
  </si>
  <si>
    <t>Průměr z Utraceno celkem (Kč)</t>
  </si>
  <si>
    <t>(Vše)</t>
  </si>
  <si>
    <t>Měsíc objednávky</t>
  </si>
  <si>
    <t>Součet z Počet objednávek</t>
  </si>
  <si>
    <t>Kontingenční tabulka ukazuje průměrnou hodnotu objednávky podle regionu a pohlaví. Filtr podle měsíce umožňuje sledovat sezónní trendy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</si>
</sst>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4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34" formatCode="_-* #,##0.00\ &quot;Kč&quot;_-;\-* #,##0.00\ &quot;Kč&quot;_-;_-* &quot;-&quot;??\ &quot;Kč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cie Koťátková" id="{85B844E1-CE90-415D-86B0-642E32D6AFA9}" userId="S::lucie.kotatkova@drylocktechnologies.com::3fb96e82-7428-4808-8408-23c67ba537c6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cie Koťátková" refreshedDate="45868.416439120374" createdVersion="8" refreshedVersion="8" minRefreshableVersion="3" recordCount="90" xr:uid="{E1B20910-0524-4700-8278-3CF1074F42EF}">
  <cacheSource type="worksheet">
    <worksheetSource ref="A1:G1048576" sheet="Data"/>
  </cacheSource>
  <cacheFields count="7">
    <cacheField name="Zákazník ID" numFmtId="0">
      <sharedItems containsString="0" containsBlank="1" containsNumber="1" containsInteger="1" minValue="1001" maxValue="1089"/>
    </cacheField>
    <cacheField name="Region" numFmtId="0">
      <sharedItems containsBlank="1" count="6">
        <s v="Praha"/>
        <s v="Brno"/>
        <s v="Liberec"/>
        <s v="Plzeň"/>
        <s v="Pardubice"/>
        <m/>
      </sharedItems>
    </cacheField>
    <cacheField name="Pohlaví" numFmtId="0">
      <sharedItems containsBlank="1" count="3">
        <s v="Žena"/>
        <s v="Muž"/>
        <m/>
      </sharedItems>
    </cacheField>
    <cacheField name="Počet objednávek" numFmtId="0">
      <sharedItems containsString="0" containsBlank="1" containsNumber="1" containsInteger="1" minValue="1" maxValue="10"/>
    </cacheField>
    <cacheField name="Utraceno celkem (Kč)" numFmtId="0">
      <sharedItems containsString="0" containsBlank="1" containsNumber="1" containsInteger="1" minValue="550" maxValue="5500"/>
    </cacheField>
    <cacheField name="Datum poslední objednávky" numFmtId="0">
      <sharedItems containsNonDate="0" containsDate="1" containsString="0" containsBlank="1" minDate="2023-01-02T00:00:00" maxDate="2023-12-31T00:00:00" count="76">
        <d v="2023-10-27T00:00:00"/>
        <d v="2023-01-11T00:00:00"/>
        <d v="2023-02-14T00:00:00"/>
        <d v="2023-09-03T00:00:00"/>
        <d v="2023-09-20T00:00:00"/>
        <d v="2023-03-29T00:00:00"/>
        <d v="2023-05-29T00:00:00"/>
        <d v="2023-03-04T00:00:00"/>
        <d v="2023-01-02T00:00:00"/>
        <d v="2023-08-04T00:00:00"/>
        <d v="2023-04-01T00:00:00"/>
        <d v="2023-02-07T00:00:00"/>
        <d v="2023-01-23T00:00:00"/>
        <d v="2023-06-20T00:00:00"/>
        <d v="2023-12-24T00:00:00"/>
        <d v="2023-01-29T00:00:00"/>
        <d v="2023-05-09T00:00:00"/>
        <d v="2023-09-23T00:00:00"/>
        <d v="2023-06-23T00:00:00"/>
        <d v="2023-01-07T00:00:00"/>
        <d v="2023-02-27T00:00:00"/>
        <d v="2023-08-11T00:00:00"/>
        <d v="2023-09-16T00:00:00"/>
        <d v="2023-10-25T00:00:00"/>
        <d v="2023-11-25T00:00:00"/>
        <d v="2023-01-04T00:00:00"/>
        <d v="2023-05-20T00:00:00"/>
        <d v="2023-02-06T00:00:00"/>
        <d v="2023-12-21T00:00:00"/>
        <d v="2023-09-02T00:00:00"/>
        <d v="2023-11-28T00:00:00"/>
        <d v="2023-08-26T00:00:00"/>
        <d v="2023-07-27T00:00:00"/>
        <d v="2023-09-07T00:00:00"/>
        <d v="2023-06-02T00:00:00"/>
        <d v="2023-03-17T00:00:00"/>
        <d v="2023-07-11T00:00:00"/>
        <d v="2023-08-07T00:00:00"/>
        <d v="2023-02-21T00:00:00"/>
        <d v="2023-11-30T00:00:00"/>
        <d v="2023-01-13T00:00:00"/>
        <d v="2023-08-17T00:00:00"/>
        <d v="2023-06-16T00:00:00"/>
        <d v="2023-02-16T00:00:00"/>
        <d v="2023-03-14T00:00:00"/>
        <d v="2023-09-25T00:00:00"/>
        <d v="2023-02-15T00:00:00"/>
        <d v="2023-11-01T00:00:00"/>
        <d v="2023-06-10T00:00:00"/>
        <d v="2023-02-12T00:00:00"/>
        <d v="2023-07-24T00:00:00"/>
        <d v="2023-05-26T00:00:00"/>
        <d v="2023-10-20T00:00:00"/>
        <d v="2023-08-24T00:00:00"/>
        <d v="2023-10-22T00:00:00"/>
        <d v="2023-04-16T00:00:00"/>
        <d v="2023-07-28T00:00:00"/>
        <d v="2023-10-03T00:00:00"/>
        <d v="2023-11-23T00:00:00"/>
        <d v="2023-07-07T00:00:00"/>
        <d v="2023-03-28T00:00:00"/>
        <d v="2023-11-15T00:00:00"/>
        <d v="2023-12-30T00:00:00"/>
        <d v="2023-07-06T00:00:00"/>
        <d v="2023-07-02T00:00:00"/>
        <d v="2023-03-24T00:00:00"/>
        <d v="2023-08-30T00:00:00"/>
        <d v="2023-03-25T00:00:00"/>
        <d v="2023-04-27T00:00:00"/>
        <d v="2023-10-19T00:00:00"/>
        <d v="2023-12-25T00:00:00"/>
        <d v="2023-03-10T00:00:00"/>
        <d v="2023-07-05T00:00:00"/>
        <d v="2023-01-16T00:00:00"/>
        <d v="2023-03-22T00:00:00"/>
        <m/>
      </sharedItems>
    </cacheField>
    <cacheField name="Měsíc objednávky" numFmtId="0">
      <sharedItems containsString="0" containsBlank="1" containsNumber="1" containsInteger="1" minValue="1" maxValue="12" count="13">
        <n v="10"/>
        <n v="1"/>
        <n v="2"/>
        <n v="9"/>
        <n v="3"/>
        <n v="5"/>
        <n v="8"/>
        <n v="4"/>
        <n v="6"/>
        <n v="12"/>
        <n v="11"/>
        <n v="7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n v="1001"/>
    <x v="0"/>
    <x v="0"/>
    <n v="5"/>
    <n v="2750"/>
    <x v="0"/>
    <x v="0"/>
  </r>
  <r>
    <n v="1002"/>
    <x v="1"/>
    <x v="1"/>
    <n v="2"/>
    <n v="1100"/>
    <x v="1"/>
    <x v="1"/>
  </r>
  <r>
    <n v="1003"/>
    <x v="2"/>
    <x v="1"/>
    <n v="5"/>
    <n v="2750"/>
    <x v="2"/>
    <x v="2"/>
  </r>
  <r>
    <n v="1004"/>
    <x v="3"/>
    <x v="0"/>
    <n v="6"/>
    <n v="3300"/>
    <x v="3"/>
    <x v="3"/>
  </r>
  <r>
    <n v="1005"/>
    <x v="4"/>
    <x v="0"/>
    <n v="7"/>
    <n v="3850"/>
    <x v="4"/>
    <x v="3"/>
  </r>
  <r>
    <n v="1006"/>
    <x v="3"/>
    <x v="1"/>
    <n v="3"/>
    <n v="1650"/>
    <x v="5"/>
    <x v="4"/>
  </r>
  <r>
    <n v="1007"/>
    <x v="4"/>
    <x v="0"/>
    <n v="5"/>
    <n v="2750"/>
    <x v="6"/>
    <x v="5"/>
  </r>
  <r>
    <n v="1008"/>
    <x v="0"/>
    <x v="1"/>
    <n v="8"/>
    <n v="4400"/>
    <x v="7"/>
    <x v="4"/>
  </r>
  <r>
    <n v="1009"/>
    <x v="1"/>
    <x v="0"/>
    <n v="10"/>
    <n v="5500"/>
    <x v="8"/>
    <x v="1"/>
  </r>
  <r>
    <n v="1010"/>
    <x v="2"/>
    <x v="1"/>
    <n v="6"/>
    <n v="3300"/>
    <x v="9"/>
    <x v="6"/>
  </r>
  <r>
    <n v="1011"/>
    <x v="3"/>
    <x v="0"/>
    <n v="5"/>
    <n v="2750"/>
    <x v="10"/>
    <x v="7"/>
  </r>
  <r>
    <n v="1012"/>
    <x v="0"/>
    <x v="1"/>
    <n v="5"/>
    <n v="2750"/>
    <x v="11"/>
    <x v="2"/>
  </r>
  <r>
    <n v="1013"/>
    <x v="1"/>
    <x v="0"/>
    <n v="4"/>
    <n v="2200"/>
    <x v="12"/>
    <x v="1"/>
  </r>
  <r>
    <n v="1014"/>
    <x v="2"/>
    <x v="1"/>
    <n v="3"/>
    <n v="1650"/>
    <x v="13"/>
    <x v="8"/>
  </r>
  <r>
    <n v="1015"/>
    <x v="3"/>
    <x v="0"/>
    <n v="4"/>
    <n v="2200"/>
    <x v="14"/>
    <x v="9"/>
  </r>
  <r>
    <n v="1016"/>
    <x v="4"/>
    <x v="0"/>
    <n v="8"/>
    <n v="4400"/>
    <x v="15"/>
    <x v="1"/>
  </r>
  <r>
    <n v="1017"/>
    <x v="1"/>
    <x v="1"/>
    <n v="8"/>
    <n v="4400"/>
    <x v="16"/>
    <x v="5"/>
  </r>
  <r>
    <n v="1018"/>
    <x v="3"/>
    <x v="0"/>
    <n v="6"/>
    <n v="3300"/>
    <x v="17"/>
    <x v="3"/>
  </r>
  <r>
    <n v="1019"/>
    <x v="2"/>
    <x v="1"/>
    <n v="2"/>
    <n v="1100"/>
    <x v="18"/>
    <x v="8"/>
  </r>
  <r>
    <n v="1020"/>
    <x v="3"/>
    <x v="1"/>
    <n v="8"/>
    <n v="4400"/>
    <x v="17"/>
    <x v="3"/>
  </r>
  <r>
    <n v="1021"/>
    <x v="0"/>
    <x v="1"/>
    <n v="7"/>
    <n v="3850"/>
    <x v="19"/>
    <x v="1"/>
  </r>
  <r>
    <n v="1022"/>
    <x v="4"/>
    <x v="0"/>
    <n v="2"/>
    <n v="1100"/>
    <x v="20"/>
    <x v="2"/>
  </r>
  <r>
    <n v="1023"/>
    <x v="0"/>
    <x v="0"/>
    <n v="8"/>
    <n v="4400"/>
    <x v="21"/>
    <x v="6"/>
  </r>
  <r>
    <n v="1024"/>
    <x v="1"/>
    <x v="1"/>
    <n v="5"/>
    <n v="2750"/>
    <x v="22"/>
    <x v="3"/>
  </r>
  <r>
    <n v="1025"/>
    <x v="2"/>
    <x v="1"/>
    <n v="9"/>
    <n v="4950"/>
    <x v="18"/>
    <x v="8"/>
  </r>
  <r>
    <n v="1026"/>
    <x v="0"/>
    <x v="0"/>
    <n v="5"/>
    <n v="2750"/>
    <x v="23"/>
    <x v="0"/>
  </r>
  <r>
    <n v="1027"/>
    <x v="3"/>
    <x v="0"/>
    <n v="4"/>
    <n v="2200"/>
    <x v="24"/>
    <x v="10"/>
  </r>
  <r>
    <n v="1028"/>
    <x v="1"/>
    <x v="1"/>
    <n v="8"/>
    <n v="4400"/>
    <x v="19"/>
    <x v="1"/>
  </r>
  <r>
    <n v="1029"/>
    <x v="2"/>
    <x v="0"/>
    <n v="9"/>
    <n v="4950"/>
    <x v="25"/>
    <x v="1"/>
  </r>
  <r>
    <n v="1030"/>
    <x v="3"/>
    <x v="1"/>
    <n v="8"/>
    <n v="4400"/>
    <x v="26"/>
    <x v="5"/>
  </r>
  <r>
    <n v="1031"/>
    <x v="2"/>
    <x v="1"/>
    <n v="1"/>
    <n v="550"/>
    <x v="26"/>
    <x v="5"/>
  </r>
  <r>
    <n v="1032"/>
    <x v="0"/>
    <x v="0"/>
    <n v="7"/>
    <n v="3850"/>
    <x v="27"/>
    <x v="2"/>
  </r>
  <r>
    <n v="1033"/>
    <x v="1"/>
    <x v="0"/>
    <n v="5"/>
    <n v="2750"/>
    <x v="28"/>
    <x v="9"/>
  </r>
  <r>
    <n v="1034"/>
    <x v="2"/>
    <x v="1"/>
    <n v="5"/>
    <n v="2750"/>
    <x v="29"/>
    <x v="3"/>
  </r>
  <r>
    <n v="1035"/>
    <x v="3"/>
    <x v="0"/>
    <n v="5"/>
    <n v="2750"/>
    <x v="30"/>
    <x v="10"/>
  </r>
  <r>
    <n v="1036"/>
    <x v="4"/>
    <x v="1"/>
    <n v="5"/>
    <n v="2750"/>
    <x v="31"/>
    <x v="6"/>
  </r>
  <r>
    <n v="1037"/>
    <x v="4"/>
    <x v="0"/>
    <n v="4"/>
    <n v="2200"/>
    <x v="29"/>
    <x v="3"/>
  </r>
  <r>
    <n v="1038"/>
    <x v="1"/>
    <x v="1"/>
    <n v="2"/>
    <n v="1100"/>
    <x v="32"/>
    <x v="11"/>
  </r>
  <r>
    <n v="1039"/>
    <x v="0"/>
    <x v="1"/>
    <n v="1"/>
    <n v="550"/>
    <x v="33"/>
    <x v="3"/>
  </r>
  <r>
    <n v="1040"/>
    <x v="3"/>
    <x v="0"/>
    <n v="5"/>
    <n v="2750"/>
    <x v="34"/>
    <x v="8"/>
  </r>
  <r>
    <n v="1041"/>
    <x v="0"/>
    <x v="1"/>
    <n v="8"/>
    <n v="4400"/>
    <x v="35"/>
    <x v="4"/>
  </r>
  <r>
    <n v="1042"/>
    <x v="1"/>
    <x v="0"/>
    <n v="3"/>
    <n v="1650"/>
    <x v="36"/>
    <x v="11"/>
  </r>
  <r>
    <n v="1043"/>
    <x v="2"/>
    <x v="1"/>
    <n v="10"/>
    <n v="5500"/>
    <x v="37"/>
    <x v="6"/>
  </r>
  <r>
    <n v="1044"/>
    <x v="3"/>
    <x v="0"/>
    <n v="10"/>
    <n v="5500"/>
    <x v="38"/>
    <x v="2"/>
  </r>
  <r>
    <n v="1045"/>
    <x v="4"/>
    <x v="1"/>
    <n v="2"/>
    <n v="1100"/>
    <x v="39"/>
    <x v="10"/>
  </r>
  <r>
    <n v="1046"/>
    <x v="0"/>
    <x v="1"/>
    <n v="9"/>
    <n v="4950"/>
    <x v="40"/>
    <x v="1"/>
  </r>
  <r>
    <n v="1047"/>
    <x v="0"/>
    <x v="0"/>
    <n v="8"/>
    <n v="4400"/>
    <x v="41"/>
    <x v="6"/>
  </r>
  <r>
    <n v="1048"/>
    <x v="1"/>
    <x v="1"/>
    <n v="6"/>
    <n v="3300"/>
    <x v="42"/>
    <x v="8"/>
  </r>
  <r>
    <n v="1049"/>
    <x v="2"/>
    <x v="0"/>
    <n v="8"/>
    <n v="4400"/>
    <x v="43"/>
    <x v="2"/>
  </r>
  <r>
    <n v="1050"/>
    <x v="2"/>
    <x v="1"/>
    <n v="10"/>
    <n v="5500"/>
    <x v="18"/>
    <x v="8"/>
  </r>
  <r>
    <n v="1051"/>
    <x v="4"/>
    <x v="0"/>
    <n v="10"/>
    <n v="5500"/>
    <x v="44"/>
    <x v="4"/>
  </r>
  <r>
    <n v="1052"/>
    <x v="0"/>
    <x v="0"/>
    <n v="1"/>
    <n v="550"/>
    <x v="45"/>
    <x v="3"/>
  </r>
  <r>
    <n v="1053"/>
    <x v="2"/>
    <x v="1"/>
    <n v="9"/>
    <n v="4950"/>
    <x v="46"/>
    <x v="2"/>
  </r>
  <r>
    <n v="1054"/>
    <x v="3"/>
    <x v="0"/>
    <n v="5"/>
    <n v="2750"/>
    <x v="47"/>
    <x v="10"/>
  </r>
  <r>
    <n v="1055"/>
    <x v="0"/>
    <x v="1"/>
    <n v="3"/>
    <n v="1650"/>
    <x v="48"/>
    <x v="8"/>
  </r>
  <r>
    <n v="1056"/>
    <x v="3"/>
    <x v="0"/>
    <n v="8"/>
    <n v="4400"/>
    <x v="49"/>
    <x v="2"/>
  </r>
  <r>
    <n v="1057"/>
    <x v="2"/>
    <x v="0"/>
    <n v="1"/>
    <n v="550"/>
    <x v="50"/>
    <x v="11"/>
  </r>
  <r>
    <n v="1058"/>
    <x v="1"/>
    <x v="1"/>
    <n v="3"/>
    <n v="1650"/>
    <x v="42"/>
    <x v="8"/>
  </r>
  <r>
    <n v="1059"/>
    <x v="0"/>
    <x v="0"/>
    <n v="3"/>
    <n v="1650"/>
    <x v="51"/>
    <x v="5"/>
  </r>
  <r>
    <n v="1060"/>
    <x v="3"/>
    <x v="0"/>
    <n v="5"/>
    <n v="2750"/>
    <x v="52"/>
    <x v="0"/>
  </r>
  <r>
    <n v="1061"/>
    <x v="4"/>
    <x v="1"/>
    <n v="9"/>
    <n v="4950"/>
    <x v="53"/>
    <x v="6"/>
  </r>
  <r>
    <n v="1062"/>
    <x v="2"/>
    <x v="0"/>
    <n v="1"/>
    <n v="550"/>
    <x v="54"/>
    <x v="0"/>
  </r>
  <r>
    <n v="1063"/>
    <x v="2"/>
    <x v="1"/>
    <n v="4"/>
    <n v="2200"/>
    <x v="55"/>
    <x v="7"/>
  </r>
  <r>
    <n v="1064"/>
    <x v="0"/>
    <x v="0"/>
    <n v="5"/>
    <n v="2750"/>
    <x v="56"/>
    <x v="11"/>
  </r>
  <r>
    <n v="1065"/>
    <x v="4"/>
    <x v="1"/>
    <n v="4"/>
    <n v="2200"/>
    <x v="57"/>
    <x v="0"/>
  </r>
  <r>
    <n v="1066"/>
    <x v="1"/>
    <x v="0"/>
    <n v="10"/>
    <n v="5500"/>
    <x v="58"/>
    <x v="10"/>
  </r>
  <r>
    <n v="1067"/>
    <x v="0"/>
    <x v="1"/>
    <n v="1"/>
    <n v="550"/>
    <x v="59"/>
    <x v="11"/>
  </r>
  <r>
    <n v="1068"/>
    <x v="2"/>
    <x v="0"/>
    <n v="2"/>
    <n v="1100"/>
    <x v="60"/>
    <x v="4"/>
  </r>
  <r>
    <n v="1069"/>
    <x v="1"/>
    <x v="1"/>
    <n v="6"/>
    <n v="3300"/>
    <x v="61"/>
    <x v="10"/>
  </r>
  <r>
    <n v="1070"/>
    <x v="0"/>
    <x v="0"/>
    <n v="4"/>
    <n v="2200"/>
    <x v="62"/>
    <x v="9"/>
  </r>
  <r>
    <n v="1071"/>
    <x v="2"/>
    <x v="1"/>
    <n v="9"/>
    <n v="4950"/>
    <x v="63"/>
    <x v="11"/>
  </r>
  <r>
    <n v="1072"/>
    <x v="3"/>
    <x v="0"/>
    <n v="6"/>
    <n v="3300"/>
    <x v="64"/>
    <x v="11"/>
  </r>
  <r>
    <n v="1073"/>
    <x v="0"/>
    <x v="0"/>
    <n v="7"/>
    <n v="3850"/>
    <x v="65"/>
    <x v="4"/>
  </r>
  <r>
    <n v="1074"/>
    <x v="1"/>
    <x v="1"/>
    <n v="4"/>
    <n v="2200"/>
    <x v="61"/>
    <x v="10"/>
  </r>
  <r>
    <n v="1075"/>
    <x v="4"/>
    <x v="0"/>
    <n v="1"/>
    <n v="550"/>
    <x v="6"/>
    <x v="5"/>
  </r>
  <r>
    <n v="1076"/>
    <x v="3"/>
    <x v="1"/>
    <n v="3"/>
    <n v="1650"/>
    <x v="18"/>
    <x v="8"/>
  </r>
  <r>
    <n v="1077"/>
    <x v="3"/>
    <x v="0"/>
    <n v="7"/>
    <n v="3850"/>
    <x v="66"/>
    <x v="6"/>
  </r>
  <r>
    <n v="1078"/>
    <x v="0"/>
    <x v="1"/>
    <n v="5"/>
    <n v="2750"/>
    <x v="67"/>
    <x v="4"/>
  </r>
  <r>
    <n v="1079"/>
    <x v="0"/>
    <x v="0"/>
    <n v="10"/>
    <n v="5500"/>
    <x v="29"/>
    <x v="3"/>
  </r>
  <r>
    <n v="1080"/>
    <x v="1"/>
    <x v="1"/>
    <n v="6"/>
    <n v="3300"/>
    <x v="68"/>
    <x v="7"/>
  </r>
  <r>
    <n v="1081"/>
    <x v="1"/>
    <x v="1"/>
    <n v="5"/>
    <n v="2750"/>
    <x v="69"/>
    <x v="0"/>
  </r>
  <r>
    <n v="1082"/>
    <x v="2"/>
    <x v="0"/>
    <n v="5"/>
    <n v="2750"/>
    <x v="70"/>
    <x v="9"/>
  </r>
  <r>
    <n v="1083"/>
    <x v="2"/>
    <x v="0"/>
    <n v="7"/>
    <n v="3850"/>
    <x v="41"/>
    <x v="6"/>
  </r>
  <r>
    <n v="1084"/>
    <x v="3"/>
    <x v="1"/>
    <n v="2"/>
    <n v="1100"/>
    <x v="71"/>
    <x v="4"/>
  </r>
  <r>
    <n v="1085"/>
    <x v="0"/>
    <x v="1"/>
    <n v="4"/>
    <n v="2200"/>
    <x v="14"/>
    <x v="9"/>
  </r>
  <r>
    <n v="1086"/>
    <x v="1"/>
    <x v="0"/>
    <n v="8"/>
    <n v="4400"/>
    <x v="72"/>
    <x v="11"/>
  </r>
  <r>
    <n v="1087"/>
    <x v="4"/>
    <x v="0"/>
    <n v="9"/>
    <n v="4950"/>
    <x v="73"/>
    <x v="1"/>
  </r>
  <r>
    <n v="1088"/>
    <x v="3"/>
    <x v="1"/>
    <n v="2"/>
    <n v="1100"/>
    <x v="74"/>
    <x v="4"/>
  </r>
  <r>
    <n v="1089"/>
    <x v="4"/>
    <x v="0"/>
    <n v="7"/>
    <n v="3850"/>
    <x v="9"/>
    <x v="6"/>
  </r>
  <r>
    <m/>
    <x v="5"/>
    <x v="2"/>
    <m/>
    <m/>
    <x v="75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FA86DF-36C0-43D1-BFE0-45AD6F15F042}" name="Kontingenční tabulka1" cacheId="52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8" indent="0" outline="1" outlineData="1" multipleFieldFilters="0">
  <location ref="A4:E12" firstHeaderRow="1" firstDataRow="3" firstDataCol="1" rowPageCount="1" colPageCount="1"/>
  <pivotFields count="7">
    <pivotField showAll="0"/>
    <pivotField axis="axisRow" showAll="0">
      <items count="7">
        <item x="1"/>
        <item x="2"/>
        <item x="4"/>
        <item x="3"/>
        <item x="0"/>
        <item x="5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dataField="1" showAll="0"/>
    <pivotField dataField="1" showAll="0"/>
    <pivotField showAll="0">
      <items count="77">
        <item x="8"/>
        <item x="25"/>
        <item x="19"/>
        <item x="1"/>
        <item x="40"/>
        <item x="73"/>
        <item x="12"/>
        <item x="15"/>
        <item x="27"/>
        <item x="11"/>
        <item x="49"/>
        <item x="2"/>
        <item x="46"/>
        <item x="43"/>
        <item x="38"/>
        <item x="20"/>
        <item x="7"/>
        <item x="71"/>
        <item x="44"/>
        <item x="35"/>
        <item x="74"/>
        <item x="65"/>
        <item x="67"/>
        <item x="60"/>
        <item x="5"/>
        <item x="10"/>
        <item x="55"/>
        <item x="68"/>
        <item x="16"/>
        <item x="26"/>
        <item x="51"/>
        <item x="6"/>
        <item x="34"/>
        <item x="48"/>
        <item x="42"/>
        <item x="13"/>
        <item x="18"/>
        <item x="64"/>
        <item x="72"/>
        <item x="63"/>
        <item x="59"/>
        <item x="36"/>
        <item x="50"/>
        <item x="32"/>
        <item x="56"/>
        <item x="9"/>
        <item x="37"/>
        <item x="21"/>
        <item x="41"/>
        <item x="53"/>
        <item x="31"/>
        <item x="66"/>
        <item x="29"/>
        <item x="3"/>
        <item x="33"/>
        <item x="22"/>
        <item x="4"/>
        <item x="17"/>
        <item x="45"/>
        <item x="57"/>
        <item x="69"/>
        <item x="52"/>
        <item x="54"/>
        <item x="23"/>
        <item x="0"/>
        <item x="47"/>
        <item x="61"/>
        <item x="58"/>
        <item x="24"/>
        <item x="30"/>
        <item x="39"/>
        <item x="28"/>
        <item x="14"/>
        <item x="70"/>
        <item x="62"/>
        <item x="75"/>
        <item t="default"/>
      </items>
    </pivotField>
    <pivotField axis="axisPage" showAll="0">
      <items count="14">
        <item x="1"/>
        <item x="2"/>
        <item x="4"/>
        <item x="7"/>
        <item x="5"/>
        <item x="8"/>
        <item x="11"/>
        <item x="6"/>
        <item x="3"/>
        <item x="0"/>
        <item x="10"/>
        <item x="9"/>
        <item x="12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-2"/>
  </colFields>
  <colItems count="4">
    <i>
      <x/>
      <x/>
    </i>
    <i r="1" i="1">
      <x v="1"/>
    </i>
    <i>
      <x v="1"/>
      <x/>
    </i>
    <i r="1" i="1">
      <x v="1"/>
    </i>
  </colItems>
  <pageFields count="1">
    <pageField fld="6" hier="-1"/>
  </pageFields>
  <dataFields count="2">
    <dataField name="Průměr z Utraceno celkem (Kč)" fld="4" subtotal="average" baseField="1" baseItem="0" numFmtId="44"/>
    <dataField name="Součet z Počet objednávek" fld="3" baseField="0" baseItem="0"/>
  </dataFields>
  <formats count="4">
    <format dxfId="3">
      <pivotArea outline="0" collapsedLevelsAreSubtotals="1" fieldPosition="0"/>
    </format>
    <format dxfId="2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1"/>
          </reference>
        </references>
      </pivotArea>
    </format>
    <format dxfId="0">
      <pivotArea field="2" grandCol="1" outline="0" collapsedLevelsAreSubtotals="1" axis="axisCol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5-07-30T11:04:28.95" personId="{85B844E1-CE90-415D-86B0-642E32D6AFA9}" id="{6CBE2E27-4E33-46BF-B006-CA100AB66E19}">
    <text>Pro rychlé doplnění ceny byla využita fce SVYHLEDAT</text>
  </threadedComment>
  <threadedComment ref="G1" dT="2025-07-30T11:04:50.53" personId="{85B844E1-CE90-415D-86B0-642E32D6AFA9}" id="{4D2D9C87-2BA2-46D6-A579-036BE07A4D85}">
    <text>Pro rychlé doplnění měsíce byla využita fce Měsíc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4A29-4CE0-420D-88C8-C07E5B1BA704}">
  <dimension ref="A1:L90"/>
  <sheetViews>
    <sheetView tabSelected="1" workbookViewId="0">
      <selection activeCell="L4" sqref="L4"/>
    </sheetView>
  </sheetViews>
  <sheetFormatPr defaultRowHeight="15" x14ac:dyDescent="0.25"/>
  <cols>
    <col min="1" max="1" width="11" bestFit="1" customWidth="1"/>
    <col min="2" max="2" width="10" bestFit="1" customWidth="1"/>
    <col min="3" max="3" width="7.5703125" bestFit="1" customWidth="1"/>
    <col min="4" max="4" width="17.28515625" bestFit="1" customWidth="1"/>
    <col min="5" max="5" width="20.42578125" bestFit="1" customWidth="1"/>
    <col min="6" max="6" width="26.5703125" bestFit="1" customWidth="1"/>
    <col min="7" max="7" width="17.28515625" bestFit="1" customWidth="1"/>
    <col min="11" max="11" width="16.5703125" bestFit="1" customWidth="1"/>
  </cols>
  <sheetData>
    <row r="1" spans="1:12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20</v>
      </c>
      <c r="K1" s="11" t="s">
        <v>13</v>
      </c>
      <c r="L1" s="11"/>
    </row>
    <row r="2" spans="1:12" x14ac:dyDescent="0.25">
      <c r="A2" s="1">
        <v>1002</v>
      </c>
      <c r="B2" s="1" t="s">
        <v>8</v>
      </c>
      <c r="C2" s="1" t="s">
        <v>9</v>
      </c>
      <c r="D2" s="1">
        <v>2</v>
      </c>
      <c r="E2" s="2">
        <f t="shared" ref="E2:E33" si="0">VLOOKUP(D2,$K$3:$L$12,2,)</f>
        <v>1100</v>
      </c>
      <c r="F2" s="3">
        <v>44937</v>
      </c>
      <c r="G2">
        <f t="shared" ref="G2:G33" si="1">MONTH(F2)</f>
        <v>1</v>
      </c>
      <c r="K2" s="4" t="s">
        <v>3</v>
      </c>
      <c r="L2" s="4" t="s">
        <v>14</v>
      </c>
    </row>
    <row r="3" spans="1:12" x14ac:dyDescent="0.25">
      <c r="A3" s="1">
        <v>1009</v>
      </c>
      <c r="B3" s="1" t="s">
        <v>8</v>
      </c>
      <c r="C3" s="1" t="s">
        <v>7</v>
      </c>
      <c r="D3" s="1">
        <v>10</v>
      </c>
      <c r="E3" s="2">
        <f t="shared" si="0"/>
        <v>5500</v>
      </c>
      <c r="F3" s="3">
        <v>44928</v>
      </c>
      <c r="G3">
        <f t="shared" si="1"/>
        <v>1</v>
      </c>
      <c r="K3">
        <v>1</v>
      </c>
      <c r="L3">
        <v>550</v>
      </c>
    </row>
    <row r="4" spans="1:12" x14ac:dyDescent="0.25">
      <c r="A4" s="1">
        <v>1013</v>
      </c>
      <c r="B4" s="1" t="s">
        <v>8</v>
      </c>
      <c r="C4" s="1" t="s">
        <v>7</v>
      </c>
      <c r="D4" s="1">
        <v>4</v>
      </c>
      <c r="E4" s="2">
        <f t="shared" si="0"/>
        <v>2200</v>
      </c>
      <c r="F4" s="3">
        <v>44949</v>
      </c>
      <c r="G4">
        <f t="shared" si="1"/>
        <v>1</v>
      </c>
      <c r="K4">
        <v>2</v>
      </c>
      <c r="L4">
        <f t="shared" ref="L4:L12" si="2">$L$3*K4</f>
        <v>1100</v>
      </c>
    </row>
    <row r="5" spans="1:12" x14ac:dyDescent="0.25">
      <c r="A5" s="1">
        <v>1017</v>
      </c>
      <c r="B5" s="1" t="s">
        <v>8</v>
      </c>
      <c r="C5" s="1" t="s">
        <v>9</v>
      </c>
      <c r="D5" s="1">
        <v>8</v>
      </c>
      <c r="E5" s="2">
        <f t="shared" si="0"/>
        <v>4400</v>
      </c>
      <c r="F5" s="3">
        <v>45055</v>
      </c>
      <c r="G5">
        <f t="shared" si="1"/>
        <v>5</v>
      </c>
      <c r="K5">
        <v>3</v>
      </c>
      <c r="L5">
        <f t="shared" si="2"/>
        <v>1650</v>
      </c>
    </row>
    <row r="6" spans="1:12" x14ac:dyDescent="0.25">
      <c r="A6" s="1">
        <v>1024</v>
      </c>
      <c r="B6" s="1" t="s">
        <v>8</v>
      </c>
      <c r="C6" s="1" t="s">
        <v>9</v>
      </c>
      <c r="D6" s="1">
        <v>5</v>
      </c>
      <c r="E6" s="2">
        <f t="shared" si="0"/>
        <v>2750</v>
      </c>
      <c r="F6" s="3">
        <v>45185</v>
      </c>
      <c r="G6">
        <f t="shared" si="1"/>
        <v>9</v>
      </c>
      <c r="K6">
        <v>4</v>
      </c>
      <c r="L6">
        <f t="shared" si="2"/>
        <v>2200</v>
      </c>
    </row>
    <row r="7" spans="1:12" x14ac:dyDescent="0.25">
      <c r="A7" s="1">
        <v>1028</v>
      </c>
      <c r="B7" s="1" t="s">
        <v>8</v>
      </c>
      <c r="C7" s="1" t="s">
        <v>9</v>
      </c>
      <c r="D7" s="1">
        <v>8</v>
      </c>
      <c r="E7" s="2">
        <f t="shared" si="0"/>
        <v>4400</v>
      </c>
      <c r="F7" s="3">
        <v>44933</v>
      </c>
      <c r="G7">
        <f t="shared" si="1"/>
        <v>1</v>
      </c>
      <c r="K7">
        <v>5</v>
      </c>
      <c r="L7">
        <f t="shared" si="2"/>
        <v>2750</v>
      </c>
    </row>
    <row r="8" spans="1:12" x14ac:dyDescent="0.25">
      <c r="A8" s="1">
        <v>1033</v>
      </c>
      <c r="B8" s="1" t="s">
        <v>8</v>
      </c>
      <c r="C8" s="1" t="s">
        <v>7</v>
      </c>
      <c r="D8" s="1">
        <v>5</v>
      </c>
      <c r="E8" s="2">
        <f t="shared" si="0"/>
        <v>2750</v>
      </c>
      <c r="F8" s="3">
        <v>45281</v>
      </c>
      <c r="G8">
        <f t="shared" si="1"/>
        <v>12</v>
      </c>
      <c r="K8">
        <v>6</v>
      </c>
      <c r="L8">
        <f t="shared" si="2"/>
        <v>3300</v>
      </c>
    </row>
    <row r="9" spans="1:12" x14ac:dyDescent="0.25">
      <c r="A9" s="1">
        <v>1038</v>
      </c>
      <c r="B9" s="1" t="s">
        <v>8</v>
      </c>
      <c r="C9" s="1" t="s">
        <v>9</v>
      </c>
      <c r="D9" s="1">
        <v>2</v>
      </c>
      <c r="E9" s="2">
        <f t="shared" si="0"/>
        <v>1100</v>
      </c>
      <c r="F9" s="3">
        <v>45134</v>
      </c>
      <c r="G9">
        <f t="shared" si="1"/>
        <v>7</v>
      </c>
      <c r="K9">
        <v>7</v>
      </c>
      <c r="L9">
        <f t="shared" si="2"/>
        <v>3850</v>
      </c>
    </row>
    <row r="10" spans="1:12" x14ac:dyDescent="0.25">
      <c r="A10" s="1">
        <v>1042</v>
      </c>
      <c r="B10" s="1" t="s">
        <v>8</v>
      </c>
      <c r="C10" s="1" t="s">
        <v>7</v>
      </c>
      <c r="D10" s="1">
        <v>3</v>
      </c>
      <c r="E10" s="2">
        <f t="shared" si="0"/>
        <v>1650</v>
      </c>
      <c r="F10" s="3">
        <v>45118</v>
      </c>
      <c r="G10">
        <f t="shared" si="1"/>
        <v>7</v>
      </c>
      <c r="K10">
        <v>8</v>
      </c>
      <c r="L10">
        <f t="shared" si="2"/>
        <v>4400</v>
      </c>
    </row>
    <row r="11" spans="1:12" x14ac:dyDescent="0.25">
      <c r="A11" s="1">
        <v>1048</v>
      </c>
      <c r="B11" s="1" t="s">
        <v>8</v>
      </c>
      <c r="C11" s="1" t="s">
        <v>9</v>
      </c>
      <c r="D11" s="1">
        <v>6</v>
      </c>
      <c r="E11" s="2">
        <f t="shared" si="0"/>
        <v>3300</v>
      </c>
      <c r="F11" s="3">
        <v>45093</v>
      </c>
      <c r="G11">
        <f t="shared" si="1"/>
        <v>6</v>
      </c>
      <c r="K11">
        <v>9</v>
      </c>
      <c r="L11">
        <f t="shared" si="2"/>
        <v>4950</v>
      </c>
    </row>
    <row r="12" spans="1:12" x14ac:dyDescent="0.25">
      <c r="A12" s="1">
        <v>1058</v>
      </c>
      <c r="B12" s="1" t="s">
        <v>8</v>
      </c>
      <c r="C12" s="1" t="s">
        <v>9</v>
      </c>
      <c r="D12" s="1">
        <v>3</v>
      </c>
      <c r="E12" s="2">
        <f t="shared" si="0"/>
        <v>1650</v>
      </c>
      <c r="F12" s="3">
        <v>45093</v>
      </c>
      <c r="G12">
        <f t="shared" si="1"/>
        <v>6</v>
      </c>
      <c r="K12">
        <v>10</v>
      </c>
      <c r="L12">
        <f t="shared" si="2"/>
        <v>5500</v>
      </c>
    </row>
    <row r="13" spans="1:12" x14ac:dyDescent="0.25">
      <c r="A13" s="1">
        <v>1066</v>
      </c>
      <c r="B13" s="1" t="s">
        <v>8</v>
      </c>
      <c r="C13" s="1" t="s">
        <v>7</v>
      </c>
      <c r="D13" s="1">
        <v>10</v>
      </c>
      <c r="E13" s="2">
        <f t="shared" si="0"/>
        <v>5500</v>
      </c>
      <c r="F13" s="3">
        <v>45253</v>
      </c>
      <c r="G13">
        <f t="shared" si="1"/>
        <v>11</v>
      </c>
    </row>
    <row r="14" spans="1:12" x14ac:dyDescent="0.25">
      <c r="A14" s="1">
        <v>1069</v>
      </c>
      <c r="B14" s="1" t="s">
        <v>8</v>
      </c>
      <c r="C14" s="1" t="s">
        <v>9</v>
      </c>
      <c r="D14" s="1">
        <v>6</v>
      </c>
      <c r="E14" s="2">
        <f t="shared" si="0"/>
        <v>3300</v>
      </c>
      <c r="F14" s="3">
        <v>45245</v>
      </c>
      <c r="G14">
        <f t="shared" si="1"/>
        <v>11</v>
      </c>
    </row>
    <row r="15" spans="1:12" x14ac:dyDescent="0.25">
      <c r="A15" s="1">
        <v>1074</v>
      </c>
      <c r="B15" t="s">
        <v>8</v>
      </c>
      <c r="C15" s="1" t="s">
        <v>9</v>
      </c>
      <c r="D15" s="1">
        <v>4</v>
      </c>
      <c r="E15" s="2">
        <f t="shared" si="0"/>
        <v>2200</v>
      </c>
      <c r="F15" s="3">
        <v>45245</v>
      </c>
      <c r="G15">
        <f t="shared" si="1"/>
        <v>11</v>
      </c>
    </row>
    <row r="16" spans="1:12" x14ac:dyDescent="0.25">
      <c r="A16" s="1">
        <v>1080</v>
      </c>
      <c r="B16" t="s">
        <v>8</v>
      </c>
      <c r="C16" s="1" t="s">
        <v>9</v>
      </c>
      <c r="D16" s="1">
        <v>6</v>
      </c>
      <c r="E16" s="2">
        <f t="shared" si="0"/>
        <v>3300</v>
      </c>
      <c r="F16" s="3">
        <v>45043</v>
      </c>
      <c r="G16">
        <f t="shared" si="1"/>
        <v>4</v>
      </c>
    </row>
    <row r="17" spans="1:7" x14ac:dyDescent="0.25">
      <c r="A17" s="1">
        <v>1081</v>
      </c>
      <c r="B17" s="1" t="s">
        <v>8</v>
      </c>
      <c r="C17" s="1" t="s">
        <v>9</v>
      </c>
      <c r="D17" s="1">
        <v>5</v>
      </c>
      <c r="E17" s="2">
        <f t="shared" si="0"/>
        <v>2750</v>
      </c>
      <c r="F17" s="3">
        <v>45218</v>
      </c>
      <c r="G17">
        <f t="shared" si="1"/>
        <v>10</v>
      </c>
    </row>
    <row r="18" spans="1:7" x14ac:dyDescent="0.25">
      <c r="A18" s="1">
        <v>1086</v>
      </c>
      <c r="B18" s="1" t="s">
        <v>8</v>
      </c>
      <c r="C18" s="1" t="s">
        <v>7</v>
      </c>
      <c r="D18" s="1">
        <v>8</v>
      </c>
      <c r="E18" s="2">
        <f t="shared" si="0"/>
        <v>4400</v>
      </c>
      <c r="F18" s="3">
        <v>45112</v>
      </c>
      <c r="G18">
        <f t="shared" si="1"/>
        <v>7</v>
      </c>
    </row>
    <row r="19" spans="1:7" x14ac:dyDescent="0.25">
      <c r="A19" s="1">
        <v>1003</v>
      </c>
      <c r="B19" s="1" t="s">
        <v>10</v>
      </c>
      <c r="C19" s="1" t="s">
        <v>9</v>
      </c>
      <c r="D19" s="1">
        <v>5</v>
      </c>
      <c r="E19" s="2">
        <f t="shared" si="0"/>
        <v>2750</v>
      </c>
      <c r="F19" s="3">
        <v>44971</v>
      </c>
      <c r="G19">
        <f t="shared" si="1"/>
        <v>2</v>
      </c>
    </row>
    <row r="20" spans="1:7" x14ac:dyDescent="0.25">
      <c r="A20" s="1">
        <v>1010</v>
      </c>
      <c r="B20" s="1" t="s">
        <v>10</v>
      </c>
      <c r="C20" s="1" t="s">
        <v>9</v>
      </c>
      <c r="D20" s="1">
        <v>6</v>
      </c>
      <c r="E20" s="2">
        <f t="shared" si="0"/>
        <v>3300</v>
      </c>
      <c r="F20" s="3">
        <v>45142</v>
      </c>
      <c r="G20">
        <f t="shared" si="1"/>
        <v>8</v>
      </c>
    </row>
    <row r="21" spans="1:7" x14ac:dyDescent="0.25">
      <c r="A21" s="1">
        <v>1014</v>
      </c>
      <c r="B21" s="1" t="s">
        <v>10</v>
      </c>
      <c r="C21" s="1" t="s">
        <v>9</v>
      </c>
      <c r="D21" s="1">
        <v>3</v>
      </c>
      <c r="E21" s="2">
        <f t="shared" si="0"/>
        <v>1650</v>
      </c>
      <c r="F21" s="3">
        <v>45097</v>
      </c>
      <c r="G21">
        <f t="shared" si="1"/>
        <v>6</v>
      </c>
    </row>
    <row r="22" spans="1:7" x14ac:dyDescent="0.25">
      <c r="A22" s="1">
        <v>1019</v>
      </c>
      <c r="B22" s="1" t="s">
        <v>10</v>
      </c>
      <c r="C22" s="1" t="s">
        <v>9</v>
      </c>
      <c r="D22" s="1">
        <v>2</v>
      </c>
      <c r="E22" s="2">
        <f t="shared" si="0"/>
        <v>1100</v>
      </c>
      <c r="F22" s="3">
        <v>45100</v>
      </c>
      <c r="G22">
        <f t="shared" si="1"/>
        <v>6</v>
      </c>
    </row>
    <row r="23" spans="1:7" x14ac:dyDescent="0.25">
      <c r="A23" s="1">
        <v>1025</v>
      </c>
      <c r="B23" s="1" t="s">
        <v>10</v>
      </c>
      <c r="C23" s="1" t="s">
        <v>9</v>
      </c>
      <c r="D23" s="1">
        <v>9</v>
      </c>
      <c r="E23" s="2">
        <f t="shared" si="0"/>
        <v>4950</v>
      </c>
      <c r="F23" s="3">
        <v>45100</v>
      </c>
      <c r="G23">
        <f t="shared" si="1"/>
        <v>6</v>
      </c>
    </row>
    <row r="24" spans="1:7" x14ac:dyDescent="0.25">
      <c r="A24" s="1">
        <v>1029</v>
      </c>
      <c r="B24" s="1" t="s">
        <v>10</v>
      </c>
      <c r="C24" s="1" t="s">
        <v>7</v>
      </c>
      <c r="D24" s="1">
        <v>9</v>
      </c>
      <c r="E24" s="2">
        <f t="shared" si="0"/>
        <v>4950</v>
      </c>
      <c r="F24" s="3">
        <v>44930</v>
      </c>
      <c r="G24">
        <f t="shared" si="1"/>
        <v>1</v>
      </c>
    </row>
    <row r="25" spans="1:7" x14ac:dyDescent="0.25">
      <c r="A25" s="1">
        <v>1031</v>
      </c>
      <c r="B25" s="1" t="s">
        <v>10</v>
      </c>
      <c r="C25" s="1" t="s">
        <v>9</v>
      </c>
      <c r="D25" s="1">
        <v>1</v>
      </c>
      <c r="E25" s="2">
        <f t="shared" si="0"/>
        <v>550</v>
      </c>
      <c r="F25" s="3">
        <v>45066</v>
      </c>
      <c r="G25">
        <f t="shared" si="1"/>
        <v>5</v>
      </c>
    </row>
    <row r="26" spans="1:7" x14ac:dyDescent="0.25">
      <c r="A26" s="1">
        <v>1034</v>
      </c>
      <c r="B26" s="1" t="s">
        <v>10</v>
      </c>
      <c r="C26" s="1" t="s">
        <v>9</v>
      </c>
      <c r="D26" s="1">
        <v>5</v>
      </c>
      <c r="E26" s="2">
        <f t="shared" si="0"/>
        <v>2750</v>
      </c>
      <c r="F26" s="3">
        <v>45171</v>
      </c>
      <c r="G26">
        <f t="shared" si="1"/>
        <v>9</v>
      </c>
    </row>
    <row r="27" spans="1:7" x14ac:dyDescent="0.25">
      <c r="A27" s="1">
        <v>1043</v>
      </c>
      <c r="B27" s="1" t="s">
        <v>10</v>
      </c>
      <c r="C27" s="1" t="s">
        <v>9</v>
      </c>
      <c r="D27" s="1">
        <v>10</v>
      </c>
      <c r="E27" s="2">
        <f t="shared" si="0"/>
        <v>5500</v>
      </c>
      <c r="F27" s="3">
        <v>45145</v>
      </c>
      <c r="G27">
        <f t="shared" si="1"/>
        <v>8</v>
      </c>
    </row>
    <row r="28" spans="1:7" x14ac:dyDescent="0.25">
      <c r="A28" s="1">
        <v>1049</v>
      </c>
      <c r="B28" s="1" t="s">
        <v>10</v>
      </c>
      <c r="C28" s="1" t="s">
        <v>7</v>
      </c>
      <c r="D28" s="1">
        <v>8</v>
      </c>
      <c r="E28" s="2">
        <f t="shared" si="0"/>
        <v>4400</v>
      </c>
      <c r="F28" s="3">
        <v>44973</v>
      </c>
      <c r="G28">
        <f t="shared" si="1"/>
        <v>2</v>
      </c>
    </row>
    <row r="29" spans="1:7" x14ac:dyDescent="0.25">
      <c r="A29" s="1">
        <v>1050</v>
      </c>
      <c r="B29" t="s">
        <v>10</v>
      </c>
      <c r="C29" s="1" t="s">
        <v>9</v>
      </c>
      <c r="D29" s="1">
        <v>10</v>
      </c>
      <c r="E29" s="2">
        <f t="shared" si="0"/>
        <v>5500</v>
      </c>
      <c r="F29" s="3">
        <v>45100</v>
      </c>
      <c r="G29">
        <f t="shared" si="1"/>
        <v>6</v>
      </c>
    </row>
    <row r="30" spans="1:7" x14ac:dyDescent="0.25">
      <c r="A30" s="1">
        <v>1053</v>
      </c>
      <c r="B30" s="1" t="s">
        <v>10</v>
      </c>
      <c r="C30" s="1" t="s">
        <v>9</v>
      </c>
      <c r="D30" s="1">
        <v>9</v>
      </c>
      <c r="E30" s="2">
        <f t="shared" si="0"/>
        <v>4950</v>
      </c>
      <c r="F30" s="3">
        <v>44972</v>
      </c>
      <c r="G30">
        <f t="shared" si="1"/>
        <v>2</v>
      </c>
    </row>
    <row r="31" spans="1:7" x14ac:dyDescent="0.25">
      <c r="A31" s="1">
        <v>1057</v>
      </c>
      <c r="B31" s="1" t="s">
        <v>10</v>
      </c>
      <c r="C31" s="1" t="s">
        <v>7</v>
      </c>
      <c r="D31" s="1">
        <v>1</v>
      </c>
      <c r="E31" s="2">
        <f t="shared" si="0"/>
        <v>550</v>
      </c>
      <c r="F31" s="3">
        <v>45131</v>
      </c>
      <c r="G31">
        <f t="shared" si="1"/>
        <v>7</v>
      </c>
    </row>
    <row r="32" spans="1:7" x14ac:dyDescent="0.25">
      <c r="A32" s="1">
        <v>1062</v>
      </c>
      <c r="B32" s="1" t="s">
        <v>10</v>
      </c>
      <c r="C32" s="1" t="s">
        <v>7</v>
      </c>
      <c r="D32" s="1">
        <v>1</v>
      </c>
      <c r="E32" s="2">
        <f t="shared" si="0"/>
        <v>550</v>
      </c>
      <c r="F32" s="3">
        <v>45221</v>
      </c>
      <c r="G32">
        <f t="shared" si="1"/>
        <v>10</v>
      </c>
    </row>
    <row r="33" spans="1:7" x14ac:dyDescent="0.25">
      <c r="A33" s="1">
        <v>1063</v>
      </c>
      <c r="B33" s="1" t="s">
        <v>10</v>
      </c>
      <c r="C33" s="1" t="s">
        <v>9</v>
      </c>
      <c r="D33" s="1">
        <v>4</v>
      </c>
      <c r="E33" s="2">
        <f t="shared" si="0"/>
        <v>2200</v>
      </c>
      <c r="F33" s="3">
        <v>45032</v>
      </c>
      <c r="G33">
        <f t="shared" si="1"/>
        <v>4</v>
      </c>
    </row>
    <row r="34" spans="1:7" x14ac:dyDescent="0.25">
      <c r="A34" s="1">
        <v>1068</v>
      </c>
      <c r="B34" s="1" t="s">
        <v>10</v>
      </c>
      <c r="C34" s="1" t="s">
        <v>7</v>
      </c>
      <c r="D34" s="1">
        <v>2</v>
      </c>
      <c r="E34" s="2">
        <f t="shared" ref="E34:E65" si="3">VLOOKUP(D34,$K$3:$L$12,2,)</f>
        <v>1100</v>
      </c>
      <c r="F34" s="3">
        <v>45013</v>
      </c>
      <c r="G34">
        <f t="shared" ref="G34:G65" si="4">MONTH(F34)</f>
        <v>3</v>
      </c>
    </row>
    <row r="35" spans="1:7" x14ac:dyDescent="0.25">
      <c r="A35" s="1">
        <v>1071</v>
      </c>
      <c r="B35" s="1" t="s">
        <v>10</v>
      </c>
      <c r="C35" s="1" t="s">
        <v>9</v>
      </c>
      <c r="D35" s="1">
        <v>9</v>
      </c>
      <c r="E35" s="2">
        <f t="shared" si="3"/>
        <v>4950</v>
      </c>
      <c r="F35" s="3">
        <v>45113</v>
      </c>
      <c r="G35">
        <f t="shared" si="4"/>
        <v>7</v>
      </c>
    </row>
    <row r="36" spans="1:7" x14ac:dyDescent="0.25">
      <c r="A36" s="1">
        <v>1082</v>
      </c>
      <c r="B36" t="s">
        <v>10</v>
      </c>
      <c r="C36" s="1" t="s">
        <v>7</v>
      </c>
      <c r="D36" s="1">
        <v>5</v>
      </c>
      <c r="E36" s="2">
        <f t="shared" si="3"/>
        <v>2750</v>
      </c>
      <c r="F36" s="3">
        <v>45285</v>
      </c>
      <c r="G36">
        <f t="shared" si="4"/>
        <v>12</v>
      </c>
    </row>
    <row r="37" spans="1:7" x14ac:dyDescent="0.25">
      <c r="A37" s="1">
        <v>1083</v>
      </c>
      <c r="B37" t="s">
        <v>10</v>
      </c>
      <c r="C37" s="1" t="s">
        <v>7</v>
      </c>
      <c r="D37" s="1">
        <v>7</v>
      </c>
      <c r="E37" s="2">
        <f t="shared" si="3"/>
        <v>3850</v>
      </c>
      <c r="F37" s="3">
        <v>45155</v>
      </c>
      <c r="G37">
        <f t="shared" si="4"/>
        <v>8</v>
      </c>
    </row>
    <row r="38" spans="1:7" x14ac:dyDescent="0.25">
      <c r="A38" s="1">
        <v>1005</v>
      </c>
      <c r="B38" s="1" t="s">
        <v>12</v>
      </c>
      <c r="C38" s="1" t="s">
        <v>7</v>
      </c>
      <c r="D38" s="1">
        <v>7</v>
      </c>
      <c r="E38" s="2">
        <f t="shared" si="3"/>
        <v>3850</v>
      </c>
      <c r="F38" s="3">
        <v>45189</v>
      </c>
      <c r="G38">
        <f t="shared" si="4"/>
        <v>9</v>
      </c>
    </row>
    <row r="39" spans="1:7" x14ac:dyDescent="0.25">
      <c r="A39" s="1">
        <v>1007</v>
      </c>
      <c r="B39" s="1" t="s">
        <v>12</v>
      </c>
      <c r="C39" s="1" t="s">
        <v>7</v>
      </c>
      <c r="D39" s="1">
        <v>5</v>
      </c>
      <c r="E39" s="2">
        <f t="shared" si="3"/>
        <v>2750</v>
      </c>
      <c r="F39" s="3">
        <v>45075</v>
      </c>
      <c r="G39">
        <f t="shared" si="4"/>
        <v>5</v>
      </c>
    </row>
    <row r="40" spans="1:7" x14ac:dyDescent="0.25">
      <c r="A40" s="1">
        <v>1016</v>
      </c>
      <c r="B40" s="1" t="s">
        <v>12</v>
      </c>
      <c r="C40" s="1" t="s">
        <v>7</v>
      </c>
      <c r="D40" s="1">
        <v>8</v>
      </c>
      <c r="E40" s="2">
        <f t="shared" si="3"/>
        <v>4400</v>
      </c>
      <c r="F40" s="3">
        <v>44955</v>
      </c>
      <c r="G40">
        <f t="shared" si="4"/>
        <v>1</v>
      </c>
    </row>
    <row r="41" spans="1:7" x14ac:dyDescent="0.25">
      <c r="A41" s="1">
        <v>1022</v>
      </c>
      <c r="B41" s="1" t="s">
        <v>12</v>
      </c>
      <c r="C41" s="1" t="s">
        <v>7</v>
      </c>
      <c r="D41" s="1">
        <v>2</v>
      </c>
      <c r="E41" s="2">
        <f t="shared" si="3"/>
        <v>1100</v>
      </c>
      <c r="F41" s="3">
        <v>44984</v>
      </c>
      <c r="G41">
        <f t="shared" si="4"/>
        <v>2</v>
      </c>
    </row>
    <row r="42" spans="1:7" x14ac:dyDescent="0.25">
      <c r="A42" s="1">
        <v>1036</v>
      </c>
      <c r="B42" s="1" t="s">
        <v>12</v>
      </c>
      <c r="C42" s="1" t="s">
        <v>9</v>
      </c>
      <c r="D42" s="1">
        <v>5</v>
      </c>
      <c r="E42" s="2">
        <f t="shared" si="3"/>
        <v>2750</v>
      </c>
      <c r="F42" s="3">
        <v>45164</v>
      </c>
      <c r="G42">
        <f t="shared" si="4"/>
        <v>8</v>
      </c>
    </row>
    <row r="43" spans="1:7" x14ac:dyDescent="0.25">
      <c r="A43" s="1">
        <v>1037</v>
      </c>
      <c r="B43" s="1" t="s">
        <v>12</v>
      </c>
      <c r="C43" s="1" t="s">
        <v>7</v>
      </c>
      <c r="D43" s="1">
        <v>4</v>
      </c>
      <c r="E43" s="2">
        <f t="shared" si="3"/>
        <v>2200</v>
      </c>
      <c r="F43" s="3">
        <v>45171</v>
      </c>
      <c r="G43">
        <f t="shared" si="4"/>
        <v>9</v>
      </c>
    </row>
    <row r="44" spans="1:7" x14ac:dyDescent="0.25">
      <c r="A44" s="1">
        <v>1045</v>
      </c>
      <c r="B44" s="1" t="s">
        <v>12</v>
      </c>
      <c r="C44" s="1" t="s">
        <v>9</v>
      </c>
      <c r="D44" s="1">
        <v>2</v>
      </c>
      <c r="E44" s="2">
        <f t="shared" si="3"/>
        <v>1100</v>
      </c>
      <c r="F44" s="3">
        <v>45260</v>
      </c>
      <c r="G44">
        <f t="shared" si="4"/>
        <v>11</v>
      </c>
    </row>
    <row r="45" spans="1:7" x14ac:dyDescent="0.25">
      <c r="A45" s="1">
        <v>1051</v>
      </c>
      <c r="B45" s="1" t="s">
        <v>12</v>
      </c>
      <c r="C45" s="1" t="s">
        <v>7</v>
      </c>
      <c r="D45" s="1">
        <v>10</v>
      </c>
      <c r="E45" s="2">
        <f t="shared" si="3"/>
        <v>5500</v>
      </c>
      <c r="F45" s="3">
        <v>44999</v>
      </c>
      <c r="G45">
        <f t="shared" si="4"/>
        <v>3</v>
      </c>
    </row>
    <row r="46" spans="1:7" x14ac:dyDescent="0.25">
      <c r="A46" s="1">
        <v>1061</v>
      </c>
      <c r="B46" s="1" t="s">
        <v>12</v>
      </c>
      <c r="C46" s="1" t="s">
        <v>9</v>
      </c>
      <c r="D46" s="1">
        <v>9</v>
      </c>
      <c r="E46" s="2">
        <f t="shared" si="3"/>
        <v>4950</v>
      </c>
      <c r="F46" s="3">
        <v>45162</v>
      </c>
      <c r="G46">
        <f t="shared" si="4"/>
        <v>8</v>
      </c>
    </row>
    <row r="47" spans="1:7" x14ac:dyDescent="0.25">
      <c r="A47" s="1">
        <v>1065</v>
      </c>
      <c r="B47" s="1" t="s">
        <v>12</v>
      </c>
      <c r="C47" s="1" t="s">
        <v>9</v>
      </c>
      <c r="D47" s="1">
        <v>4</v>
      </c>
      <c r="E47" s="2">
        <f t="shared" si="3"/>
        <v>2200</v>
      </c>
      <c r="F47" s="3">
        <v>45202</v>
      </c>
      <c r="G47">
        <f t="shared" si="4"/>
        <v>10</v>
      </c>
    </row>
    <row r="48" spans="1:7" x14ac:dyDescent="0.25">
      <c r="A48" s="1">
        <v>1075</v>
      </c>
      <c r="B48" s="1" t="s">
        <v>12</v>
      </c>
      <c r="C48" s="1" t="s">
        <v>7</v>
      </c>
      <c r="D48" s="1">
        <v>1</v>
      </c>
      <c r="E48" s="2">
        <f t="shared" si="3"/>
        <v>550</v>
      </c>
      <c r="F48" s="3">
        <v>45075</v>
      </c>
      <c r="G48">
        <f t="shared" si="4"/>
        <v>5</v>
      </c>
    </row>
    <row r="49" spans="1:7" x14ac:dyDescent="0.25">
      <c r="A49" s="1">
        <v>1087</v>
      </c>
      <c r="B49" s="1" t="s">
        <v>12</v>
      </c>
      <c r="C49" s="1" t="s">
        <v>7</v>
      </c>
      <c r="D49" s="1">
        <v>9</v>
      </c>
      <c r="E49" s="2">
        <f t="shared" si="3"/>
        <v>4950</v>
      </c>
      <c r="F49" s="3">
        <v>44942</v>
      </c>
      <c r="G49">
        <f t="shared" si="4"/>
        <v>1</v>
      </c>
    </row>
    <row r="50" spans="1:7" x14ac:dyDescent="0.25">
      <c r="A50" s="1">
        <v>1089</v>
      </c>
      <c r="B50" s="1" t="s">
        <v>12</v>
      </c>
      <c r="C50" s="1" t="s">
        <v>7</v>
      </c>
      <c r="D50" s="1">
        <v>7</v>
      </c>
      <c r="E50" s="2">
        <f t="shared" si="3"/>
        <v>3850</v>
      </c>
      <c r="F50" s="3">
        <v>45142</v>
      </c>
      <c r="G50">
        <f t="shared" si="4"/>
        <v>8</v>
      </c>
    </row>
    <row r="51" spans="1:7" x14ac:dyDescent="0.25">
      <c r="A51" s="1">
        <v>1004</v>
      </c>
      <c r="B51" s="1" t="s">
        <v>11</v>
      </c>
      <c r="C51" s="1" t="s">
        <v>7</v>
      </c>
      <c r="D51" s="1">
        <v>6</v>
      </c>
      <c r="E51" s="2">
        <f t="shared" si="3"/>
        <v>3300</v>
      </c>
      <c r="F51" s="3">
        <v>45172</v>
      </c>
      <c r="G51">
        <f t="shared" si="4"/>
        <v>9</v>
      </c>
    </row>
    <row r="52" spans="1:7" x14ac:dyDescent="0.25">
      <c r="A52" s="1">
        <v>1006</v>
      </c>
      <c r="B52" s="1" t="s">
        <v>11</v>
      </c>
      <c r="C52" s="1" t="s">
        <v>9</v>
      </c>
      <c r="D52" s="1">
        <v>3</v>
      </c>
      <c r="E52" s="2">
        <f t="shared" si="3"/>
        <v>1650</v>
      </c>
      <c r="F52" s="3">
        <v>45014</v>
      </c>
      <c r="G52">
        <f t="shared" si="4"/>
        <v>3</v>
      </c>
    </row>
    <row r="53" spans="1:7" x14ac:dyDescent="0.25">
      <c r="A53" s="1">
        <v>1011</v>
      </c>
      <c r="B53" s="1" t="s">
        <v>11</v>
      </c>
      <c r="C53" s="1" t="s">
        <v>7</v>
      </c>
      <c r="D53" s="1">
        <v>5</v>
      </c>
      <c r="E53" s="2">
        <f t="shared" si="3"/>
        <v>2750</v>
      </c>
      <c r="F53" s="3">
        <v>45017</v>
      </c>
      <c r="G53">
        <f t="shared" si="4"/>
        <v>4</v>
      </c>
    </row>
    <row r="54" spans="1:7" x14ac:dyDescent="0.25">
      <c r="A54" s="1">
        <v>1015</v>
      </c>
      <c r="B54" s="1" t="s">
        <v>11</v>
      </c>
      <c r="C54" s="1" t="s">
        <v>7</v>
      </c>
      <c r="D54" s="1">
        <v>4</v>
      </c>
      <c r="E54" s="2">
        <f t="shared" si="3"/>
        <v>2200</v>
      </c>
      <c r="F54" s="3">
        <v>45284</v>
      </c>
      <c r="G54">
        <f t="shared" si="4"/>
        <v>12</v>
      </c>
    </row>
    <row r="55" spans="1:7" x14ac:dyDescent="0.25">
      <c r="A55" s="1">
        <v>1018</v>
      </c>
      <c r="B55" s="1" t="s">
        <v>11</v>
      </c>
      <c r="C55" s="1" t="s">
        <v>7</v>
      </c>
      <c r="D55" s="1">
        <v>6</v>
      </c>
      <c r="E55" s="2">
        <f t="shared" si="3"/>
        <v>3300</v>
      </c>
      <c r="F55" s="3">
        <v>45192</v>
      </c>
      <c r="G55">
        <f t="shared" si="4"/>
        <v>9</v>
      </c>
    </row>
    <row r="56" spans="1:7" x14ac:dyDescent="0.25">
      <c r="A56" s="1">
        <v>1020</v>
      </c>
      <c r="B56" s="1" t="s">
        <v>11</v>
      </c>
      <c r="C56" s="1" t="s">
        <v>9</v>
      </c>
      <c r="D56" s="1">
        <v>8</v>
      </c>
      <c r="E56" s="2">
        <f t="shared" si="3"/>
        <v>4400</v>
      </c>
      <c r="F56" s="3">
        <v>45192</v>
      </c>
      <c r="G56">
        <f t="shared" si="4"/>
        <v>9</v>
      </c>
    </row>
    <row r="57" spans="1:7" x14ac:dyDescent="0.25">
      <c r="A57" s="1">
        <v>1027</v>
      </c>
      <c r="B57" s="1" t="s">
        <v>11</v>
      </c>
      <c r="C57" s="1" t="s">
        <v>7</v>
      </c>
      <c r="D57" s="1">
        <v>4</v>
      </c>
      <c r="E57" s="2">
        <f t="shared" si="3"/>
        <v>2200</v>
      </c>
      <c r="F57" s="3">
        <v>45255</v>
      </c>
      <c r="G57">
        <f t="shared" si="4"/>
        <v>11</v>
      </c>
    </row>
    <row r="58" spans="1:7" x14ac:dyDescent="0.25">
      <c r="A58" s="1">
        <v>1030</v>
      </c>
      <c r="B58" s="1" t="s">
        <v>11</v>
      </c>
      <c r="C58" s="1" t="s">
        <v>9</v>
      </c>
      <c r="D58" s="1">
        <v>8</v>
      </c>
      <c r="E58" s="2">
        <f t="shared" si="3"/>
        <v>4400</v>
      </c>
      <c r="F58" s="3">
        <v>45066</v>
      </c>
      <c r="G58">
        <f t="shared" si="4"/>
        <v>5</v>
      </c>
    </row>
    <row r="59" spans="1:7" x14ac:dyDescent="0.25">
      <c r="A59" s="1">
        <v>1035</v>
      </c>
      <c r="B59" s="1" t="s">
        <v>11</v>
      </c>
      <c r="C59" s="1" t="s">
        <v>7</v>
      </c>
      <c r="D59" s="1">
        <v>5</v>
      </c>
      <c r="E59" s="2">
        <f t="shared" si="3"/>
        <v>2750</v>
      </c>
      <c r="F59" s="3">
        <v>45258</v>
      </c>
      <c r="G59">
        <f t="shared" si="4"/>
        <v>11</v>
      </c>
    </row>
    <row r="60" spans="1:7" x14ac:dyDescent="0.25">
      <c r="A60" s="1">
        <v>1040</v>
      </c>
      <c r="B60" t="s">
        <v>11</v>
      </c>
      <c r="C60" s="1" t="s">
        <v>7</v>
      </c>
      <c r="D60" s="1">
        <v>5</v>
      </c>
      <c r="E60" s="2">
        <f t="shared" si="3"/>
        <v>2750</v>
      </c>
      <c r="F60" s="3">
        <v>45079</v>
      </c>
      <c r="G60">
        <f t="shared" si="4"/>
        <v>6</v>
      </c>
    </row>
    <row r="61" spans="1:7" x14ac:dyDescent="0.25">
      <c r="A61" s="1">
        <v>1044</v>
      </c>
      <c r="B61" s="1" t="s">
        <v>11</v>
      </c>
      <c r="C61" s="1" t="s">
        <v>7</v>
      </c>
      <c r="D61" s="1">
        <v>10</v>
      </c>
      <c r="E61" s="2">
        <f t="shared" si="3"/>
        <v>5500</v>
      </c>
      <c r="F61" s="3">
        <v>44978</v>
      </c>
      <c r="G61">
        <f t="shared" si="4"/>
        <v>2</v>
      </c>
    </row>
    <row r="62" spans="1:7" x14ac:dyDescent="0.25">
      <c r="A62" s="1">
        <v>1054</v>
      </c>
      <c r="B62" s="1" t="s">
        <v>11</v>
      </c>
      <c r="C62" s="1" t="s">
        <v>7</v>
      </c>
      <c r="D62" s="1">
        <v>5</v>
      </c>
      <c r="E62" s="2">
        <f t="shared" si="3"/>
        <v>2750</v>
      </c>
      <c r="F62" s="3">
        <v>45231</v>
      </c>
      <c r="G62">
        <f t="shared" si="4"/>
        <v>11</v>
      </c>
    </row>
    <row r="63" spans="1:7" x14ac:dyDescent="0.25">
      <c r="A63" s="1">
        <v>1056</v>
      </c>
      <c r="B63" s="1" t="s">
        <v>11</v>
      </c>
      <c r="C63" s="1" t="s">
        <v>7</v>
      </c>
      <c r="D63" s="1">
        <v>8</v>
      </c>
      <c r="E63" s="2">
        <f t="shared" si="3"/>
        <v>4400</v>
      </c>
      <c r="F63" s="3">
        <v>44969</v>
      </c>
      <c r="G63">
        <f t="shared" si="4"/>
        <v>2</v>
      </c>
    </row>
    <row r="64" spans="1:7" x14ac:dyDescent="0.25">
      <c r="A64" s="1">
        <v>1060</v>
      </c>
      <c r="B64" s="1" t="s">
        <v>11</v>
      </c>
      <c r="C64" s="1" t="s">
        <v>7</v>
      </c>
      <c r="D64" s="1">
        <v>5</v>
      </c>
      <c r="E64" s="2">
        <f t="shared" si="3"/>
        <v>2750</v>
      </c>
      <c r="F64" s="3">
        <v>45219</v>
      </c>
      <c r="G64">
        <f t="shared" si="4"/>
        <v>10</v>
      </c>
    </row>
    <row r="65" spans="1:7" x14ac:dyDescent="0.25">
      <c r="A65" s="1">
        <v>1072</v>
      </c>
      <c r="B65" s="1" t="s">
        <v>11</v>
      </c>
      <c r="C65" s="1" t="s">
        <v>7</v>
      </c>
      <c r="D65" s="1">
        <v>6</v>
      </c>
      <c r="E65" s="2">
        <f t="shared" si="3"/>
        <v>3300</v>
      </c>
      <c r="F65" s="3">
        <v>45109</v>
      </c>
      <c r="G65">
        <f t="shared" si="4"/>
        <v>7</v>
      </c>
    </row>
    <row r="66" spans="1:7" x14ac:dyDescent="0.25">
      <c r="A66" s="1">
        <v>1076</v>
      </c>
      <c r="B66" t="s">
        <v>11</v>
      </c>
      <c r="C66" s="1" t="s">
        <v>9</v>
      </c>
      <c r="D66" s="1">
        <v>3</v>
      </c>
      <c r="E66" s="2">
        <f t="shared" ref="E66:E90" si="5">VLOOKUP(D66,$K$3:$L$12,2,)</f>
        <v>1650</v>
      </c>
      <c r="F66" s="3">
        <v>45100</v>
      </c>
      <c r="G66">
        <f t="shared" ref="G66:G90" si="6">MONTH(F66)</f>
        <v>6</v>
      </c>
    </row>
    <row r="67" spans="1:7" x14ac:dyDescent="0.25">
      <c r="A67" s="1">
        <v>1077</v>
      </c>
      <c r="B67" s="1" t="s">
        <v>11</v>
      </c>
      <c r="C67" s="1" t="s">
        <v>7</v>
      </c>
      <c r="D67" s="1">
        <v>7</v>
      </c>
      <c r="E67" s="2">
        <f t="shared" si="5"/>
        <v>3850</v>
      </c>
      <c r="F67" s="3">
        <v>45168</v>
      </c>
      <c r="G67">
        <f t="shared" si="6"/>
        <v>8</v>
      </c>
    </row>
    <row r="68" spans="1:7" x14ac:dyDescent="0.25">
      <c r="A68" s="1">
        <v>1084</v>
      </c>
      <c r="B68" s="1" t="s">
        <v>11</v>
      </c>
      <c r="C68" s="1" t="s">
        <v>9</v>
      </c>
      <c r="D68" s="1">
        <v>2</v>
      </c>
      <c r="E68" s="2">
        <f t="shared" si="5"/>
        <v>1100</v>
      </c>
      <c r="F68" s="3">
        <v>44995</v>
      </c>
      <c r="G68">
        <f t="shared" si="6"/>
        <v>3</v>
      </c>
    </row>
    <row r="69" spans="1:7" x14ac:dyDescent="0.25">
      <c r="A69" s="1">
        <v>1088</v>
      </c>
      <c r="B69" s="1" t="s">
        <v>11</v>
      </c>
      <c r="C69" s="1" t="s">
        <v>9</v>
      </c>
      <c r="D69" s="1">
        <v>2</v>
      </c>
      <c r="E69" s="2">
        <f t="shared" si="5"/>
        <v>1100</v>
      </c>
      <c r="F69" s="3">
        <v>45007</v>
      </c>
      <c r="G69">
        <f t="shared" si="6"/>
        <v>3</v>
      </c>
    </row>
    <row r="70" spans="1:7" x14ac:dyDescent="0.25">
      <c r="A70" s="1">
        <v>1001</v>
      </c>
      <c r="B70" s="1" t="s">
        <v>6</v>
      </c>
      <c r="C70" s="1" t="s">
        <v>7</v>
      </c>
      <c r="D70" s="1">
        <v>5</v>
      </c>
      <c r="E70" s="2">
        <f t="shared" si="5"/>
        <v>2750</v>
      </c>
      <c r="F70" s="3">
        <v>45226</v>
      </c>
      <c r="G70">
        <f t="shared" si="6"/>
        <v>10</v>
      </c>
    </row>
    <row r="71" spans="1:7" x14ac:dyDescent="0.25">
      <c r="A71" s="1">
        <v>1008</v>
      </c>
      <c r="B71" s="1" t="s">
        <v>6</v>
      </c>
      <c r="C71" s="1" t="s">
        <v>9</v>
      </c>
      <c r="D71" s="1">
        <v>8</v>
      </c>
      <c r="E71" s="2">
        <f t="shared" si="5"/>
        <v>4400</v>
      </c>
      <c r="F71" s="3">
        <v>44989</v>
      </c>
      <c r="G71">
        <f t="shared" si="6"/>
        <v>3</v>
      </c>
    </row>
    <row r="72" spans="1:7" x14ac:dyDescent="0.25">
      <c r="A72" s="1">
        <v>1012</v>
      </c>
      <c r="B72" s="1" t="s">
        <v>6</v>
      </c>
      <c r="C72" s="1" t="s">
        <v>9</v>
      </c>
      <c r="D72" s="1">
        <v>5</v>
      </c>
      <c r="E72" s="2">
        <f t="shared" si="5"/>
        <v>2750</v>
      </c>
      <c r="F72" s="3">
        <v>44964</v>
      </c>
      <c r="G72">
        <f t="shared" si="6"/>
        <v>2</v>
      </c>
    </row>
    <row r="73" spans="1:7" x14ac:dyDescent="0.25">
      <c r="A73" s="1">
        <v>1021</v>
      </c>
      <c r="B73" s="1" t="s">
        <v>6</v>
      </c>
      <c r="C73" s="1" t="s">
        <v>9</v>
      </c>
      <c r="D73" s="1">
        <v>7</v>
      </c>
      <c r="E73" s="2">
        <f t="shared" si="5"/>
        <v>3850</v>
      </c>
      <c r="F73" s="3">
        <v>44933</v>
      </c>
      <c r="G73">
        <f t="shared" si="6"/>
        <v>1</v>
      </c>
    </row>
    <row r="74" spans="1:7" x14ac:dyDescent="0.25">
      <c r="A74" s="1">
        <v>1023</v>
      </c>
      <c r="B74" s="1" t="s">
        <v>6</v>
      </c>
      <c r="C74" s="1" t="s">
        <v>7</v>
      </c>
      <c r="D74" s="1">
        <v>8</v>
      </c>
      <c r="E74" s="2">
        <f t="shared" si="5"/>
        <v>4400</v>
      </c>
      <c r="F74" s="3">
        <v>45149</v>
      </c>
      <c r="G74">
        <f t="shared" si="6"/>
        <v>8</v>
      </c>
    </row>
    <row r="75" spans="1:7" x14ac:dyDescent="0.25">
      <c r="A75" s="1">
        <v>1026</v>
      </c>
      <c r="B75" s="1" t="s">
        <v>6</v>
      </c>
      <c r="C75" s="1" t="s">
        <v>7</v>
      </c>
      <c r="D75" s="1">
        <v>5</v>
      </c>
      <c r="E75" s="2">
        <f t="shared" si="5"/>
        <v>2750</v>
      </c>
      <c r="F75" s="3">
        <v>45224</v>
      </c>
      <c r="G75">
        <f t="shared" si="6"/>
        <v>10</v>
      </c>
    </row>
    <row r="76" spans="1:7" x14ac:dyDescent="0.25">
      <c r="A76" s="1">
        <v>1032</v>
      </c>
      <c r="B76" s="1" t="s">
        <v>6</v>
      </c>
      <c r="C76" s="1" t="s">
        <v>7</v>
      </c>
      <c r="D76" s="1">
        <v>7</v>
      </c>
      <c r="E76" s="2">
        <f t="shared" si="5"/>
        <v>3850</v>
      </c>
      <c r="F76" s="3">
        <v>44963</v>
      </c>
      <c r="G76">
        <f t="shared" si="6"/>
        <v>2</v>
      </c>
    </row>
    <row r="77" spans="1:7" x14ac:dyDescent="0.25">
      <c r="A77" s="1">
        <v>1039</v>
      </c>
      <c r="B77" s="1" t="s">
        <v>6</v>
      </c>
      <c r="C77" s="1" t="s">
        <v>9</v>
      </c>
      <c r="D77" s="1">
        <v>1</v>
      </c>
      <c r="E77" s="2">
        <f t="shared" si="5"/>
        <v>550</v>
      </c>
      <c r="F77" s="3">
        <v>45176</v>
      </c>
      <c r="G77">
        <f t="shared" si="6"/>
        <v>9</v>
      </c>
    </row>
    <row r="78" spans="1:7" x14ac:dyDescent="0.25">
      <c r="A78" s="1">
        <v>1041</v>
      </c>
      <c r="B78" s="1" t="s">
        <v>6</v>
      </c>
      <c r="C78" s="1" t="s">
        <v>9</v>
      </c>
      <c r="D78" s="1">
        <v>8</v>
      </c>
      <c r="E78" s="2">
        <f t="shared" si="5"/>
        <v>4400</v>
      </c>
      <c r="F78" s="3">
        <v>45002</v>
      </c>
      <c r="G78">
        <f t="shared" si="6"/>
        <v>3</v>
      </c>
    </row>
    <row r="79" spans="1:7" x14ac:dyDescent="0.25">
      <c r="A79" s="1">
        <v>1046</v>
      </c>
      <c r="B79" s="1" t="s">
        <v>6</v>
      </c>
      <c r="C79" s="1" t="s">
        <v>9</v>
      </c>
      <c r="D79" s="1">
        <v>9</v>
      </c>
      <c r="E79" s="2">
        <f t="shared" si="5"/>
        <v>4950</v>
      </c>
      <c r="F79" s="3">
        <v>44939</v>
      </c>
      <c r="G79">
        <f t="shared" si="6"/>
        <v>1</v>
      </c>
    </row>
    <row r="80" spans="1:7" x14ac:dyDescent="0.25">
      <c r="A80" s="1">
        <v>1047</v>
      </c>
      <c r="B80" s="1" t="s">
        <v>6</v>
      </c>
      <c r="C80" s="1" t="s">
        <v>7</v>
      </c>
      <c r="D80" s="1">
        <v>8</v>
      </c>
      <c r="E80" s="2">
        <f t="shared" si="5"/>
        <v>4400</v>
      </c>
      <c r="F80" s="3">
        <v>45155</v>
      </c>
      <c r="G80">
        <f t="shared" si="6"/>
        <v>8</v>
      </c>
    </row>
    <row r="81" spans="1:7" x14ac:dyDescent="0.25">
      <c r="A81" s="1">
        <v>1052</v>
      </c>
      <c r="B81" t="s">
        <v>6</v>
      </c>
      <c r="C81" s="1" t="s">
        <v>7</v>
      </c>
      <c r="D81" s="1">
        <v>1</v>
      </c>
      <c r="E81" s="2">
        <f t="shared" si="5"/>
        <v>550</v>
      </c>
      <c r="F81" s="3">
        <v>45194</v>
      </c>
      <c r="G81">
        <f t="shared" si="6"/>
        <v>9</v>
      </c>
    </row>
    <row r="82" spans="1:7" x14ac:dyDescent="0.25">
      <c r="A82" s="1">
        <v>1055</v>
      </c>
      <c r="B82" s="1" t="s">
        <v>6</v>
      </c>
      <c r="C82" s="1" t="s">
        <v>9</v>
      </c>
      <c r="D82" s="1">
        <v>3</v>
      </c>
      <c r="E82" s="2">
        <f t="shared" si="5"/>
        <v>1650</v>
      </c>
      <c r="F82" s="3">
        <v>45087</v>
      </c>
      <c r="G82">
        <f t="shared" si="6"/>
        <v>6</v>
      </c>
    </row>
    <row r="83" spans="1:7" x14ac:dyDescent="0.25">
      <c r="A83" s="1">
        <v>1059</v>
      </c>
      <c r="B83" s="1" t="s">
        <v>6</v>
      </c>
      <c r="C83" s="1" t="s">
        <v>7</v>
      </c>
      <c r="D83" s="1">
        <v>3</v>
      </c>
      <c r="E83" s="2">
        <f t="shared" si="5"/>
        <v>1650</v>
      </c>
      <c r="F83" s="3">
        <v>45072</v>
      </c>
      <c r="G83">
        <f t="shared" si="6"/>
        <v>5</v>
      </c>
    </row>
    <row r="84" spans="1:7" x14ac:dyDescent="0.25">
      <c r="A84" s="1">
        <v>1064</v>
      </c>
      <c r="B84" s="1" t="s">
        <v>6</v>
      </c>
      <c r="C84" s="1" t="s">
        <v>7</v>
      </c>
      <c r="D84" s="1">
        <v>5</v>
      </c>
      <c r="E84" s="2">
        <f t="shared" si="5"/>
        <v>2750</v>
      </c>
      <c r="F84" s="3">
        <v>45135</v>
      </c>
      <c r="G84">
        <f t="shared" si="6"/>
        <v>7</v>
      </c>
    </row>
    <row r="85" spans="1:7" x14ac:dyDescent="0.25">
      <c r="A85" s="1">
        <v>1067</v>
      </c>
      <c r="B85" s="1" t="s">
        <v>6</v>
      </c>
      <c r="C85" s="1" t="s">
        <v>9</v>
      </c>
      <c r="D85" s="1">
        <v>1</v>
      </c>
      <c r="E85" s="2">
        <f t="shared" si="5"/>
        <v>550</v>
      </c>
      <c r="F85" s="3">
        <v>45114</v>
      </c>
      <c r="G85">
        <f t="shared" si="6"/>
        <v>7</v>
      </c>
    </row>
    <row r="86" spans="1:7" x14ac:dyDescent="0.25">
      <c r="A86" s="1">
        <v>1070</v>
      </c>
      <c r="B86" s="1" t="s">
        <v>6</v>
      </c>
      <c r="C86" s="1" t="s">
        <v>7</v>
      </c>
      <c r="D86" s="1">
        <v>4</v>
      </c>
      <c r="E86" s="2">
        <f t="shared" si="5"/>
        <v>2200</v>
      </c>
      <c r="F86" s="3">
        <v>45290</v>
      </c>
      <c r="G86">
        <f t="shared" si="6"/>
        <v>12</v>
      </c>
    </row>
    <row r="87" spans="1:7" x14ac:dyDescent="0.25">
      <c r="A87" s="1">
        <v>1073</v>
      </c>
      <c r="B87" t="s">
        <v>6</v>
      </c>
      <c r="C87" s="1" t="s">
        <v>7</v>
      </c>
      <c r="D87" s="1">
        <v>7</v>
      </c>
      <c r="E87" s="2">
        <f t="shared" si="5"/>
        <v>3850</v>
      </c>
      <c r="F87" s="3">
        <v>45009</v>
      </c>
      <c r="G87">
        <f t="shared" si="6"/>
        <v>3</v>
      </c>
    </row>
    <row r="88" spans="1:7" x14ac:dyDescent="0.25">
      <c r="A88" s="1">
        <v>1078</v>
      </c>
      <c r="B88" t="s">
        <v>6</v>
      </c>
      <c r="C88" t="s">
        <v>9</v>
      </c>
      <c r="D88" s="1">
        <v>5</v>
      </c>
      <c r="E88" s="2">
        <f t="shared" si="5"/>
        <v>2750</v>
      </c>
      <c r="F88" s="3">
        <v>45010</v>
      </c>
      <c r="G88">
        <f t="shared" si="6"/>
        <v>3</v>
      </c>
    </row>
    <row r="89" spans="1:7" x14ac:dyDescent="0.25">
      <c r="A89" s="1">
        <v>1079</v>
      </c>
      <c r="B89" t="s">
        <v>6</v>
      </c>
      <c r="C89" s="1" t="s">
        <v>7</v>
      </c>
      <c r="D89" s="1">
        <v>10</v>
      </c>
      <c r="E89" s="2">
        <f t="shared" si="5"/>
        <v>5500</v>
      </c>
      <c r="F89" s="3">
        <v>45171</v>
      </c>
      <c r="G89">
        <f t="shared" si="6"/>
        <v>9</v>
      </c>
    </row>
    <row r="90" spans="1:7" x14ac:dyDescent="0.25">
      <c r="A90" s="1">
        <v>1085</v>
      </c>
      <c r="B90" s="1" t="s">
        <v>6</v>
      </c>
      <c r="C90" s="1" t="s">
        <v>9</v>
      </c>
      <c r="D90" s="1">
        <v>4</v>
      </c>
      <c r="E90" s="2">
        <f t="shared" si="5"/>
        <v>2200</v>
      </c>
      <c r="F90" s="3">
        <v>45284</v>
      </c>
      <c r="G90">
        <f t="shared" si="6"/>
        <v>12</v>
      </c>
    </row>
  </sheetData>
  <autoFilter ref="A1:G1" xr:uid="{FE6D4A29-4CE0-420D-88C8-C07E5B1BA704}">
    <sortState xmlns:xlrd2="http://schemas.microsoft.com/office/spreadsheetml/2017/richdata2" ref="A2:G90">
      <sortCondition ref="B1"/>
    </sortState>
  </autoFilter>
  <mergeCells count="1">
    <mergeCell ref="K1:L1"/>
  </mergeCells>
  <pageMargins left="0.7" right="0.7" top="0.78740157499999996" bottom="0.78740157499999996" header="0.3" footer="0.3"/>
  <customProperties>
    <customPr name="_pios_id" r:id="rId1"/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4C1D-3773-4EA9-9EC8-5A2128880260}">
  <dimension ref="A2:E15"/>
  <sheetViews>
    <sheetView workbookViewId="0">
      <selection activeCell="B21" sqref="B21"/>
    </sheetView>
  </sheetViews>
  <sheetFormatPr defaultRowHeight="15" x14ac:dyDescent="0.25"/>
  <cols>
    <col min="1" max="1" width="16.7109375" bestFit="1" customWidth="1"/>
    <col min="2" max="2" width="29" bestFit="1" customWidth="1"/>
    <col min="3" max="3" width="25.5703125" bestFit="1" customWidth="1"/>
    <col min="4" max="4" width="29" bestFit="1" customWidth="1"/>
    <col min="5" max="5" width="25.5703125" bestFit="1" customWidth="1"/>
    <col min="6" max="6" width="36.7109375" bestFit="1" customWidth="1"/>
    <col min="7" max="7" width="33.140625" bestFit="1" customWidth="1"/>
  </cols>
  <sheetData>
    <row r="2" spans="1:5" x14ac:dyDescent="0.25">
      <c r="A2" s="6" t="s">
        <v>20</v>
      </c>
      <c r="B2" t="s">
        <v>19</v>
      </c>
    </row>
    <row r="4" spans="1:5" x14ac:dyDescent="0.25">
      <c r="B4" s="6" t="s">
        <v>17</v>
      </c>
    </row>
    <row r="5" spans="1:5" x14ac:dyDescent="0.25">
      <c r="B5" t="s">
        <v>9</v>
      </c>
      <c r="D5" t="s">
        <v>7</v>
      </c>
    </row>
    <row r="6" spans="1:5" x14ac:dyDescent="0.25">
      <c r="A6" s="6" t="s">
        <v>15</v>
      </c>
      <c r="B6" t="s">
        <v>18</v>
      </c>
      <c r="C6" t="s">
        <v>21</v>
      </c>
      <c r="D6" t="s">
        <v>18</v>
      </c>
      <c r="E6" t="s">
        <v>21</v>
      </c>
    </row>
    <row r="7" spans="1:5" x14ac:dyDescent="0.25">
      <c r="A7" s="7" t="s">
        <v>8</v>
      </c>
      <c r="B7" s="8">
        <v>2750</v>
      </c>
      <c r="C7" s="9">
        <v>55</v>
      </c>
      <c r="D7" s="8">
        <v>3666.6666666666665</v>
      </c>
      <c r="E7" s="9">
        <v>40</v>
      </c>
    </row>
    <row r="8" spans="1:5" x14ac:dyDescent="0.25">
      <c r="A8" s="7" t="s">
        <v>10</v>
      </c>
      <c r="B8" s="8">
        <v>3345.8333333333335</v>
      </c>
      <c r="C8" s="9">
        <v>73</v>
      </c>
      <c r="D8" s="8">
        <v>2592.8571428571427</v>
      </c>
      <c r="E8" s="9">
        <v>33</v>
      </c>
    </row>
    <row r="9" spans="1:5" x14ac:dyDescent="0.25">
      <c r="A9" s="7" t="s">
        <v>12</v>
      </c>
      <c r="B9" s="8">
        <v>2750</v>
      </c>
      <c r="C9" s="9">
        <v>20</v>
      </c>
      <c r="D9" s="8">
        <v>3238.8888888888887</v>
      </c>
      <c r="E9" s="9">
        <v>53</v>
      </c>
    </row>
    <row r="10" spans="1:5" x14ac:dyDescent="0.25">
      <c r="A10" s="7" t="s">
        <v>11</v>
      </c>
      <c r="B10" s="8">
        <v>2383.3333333333335</v>
      </c>
      <c r="C10" s="9">
        <v>26</v>
      </c>
      <c r="D10" s="8">
        <v>3215.3846153846152</v>
      </c>
      <c r="E10" s="9">
        <v>76</v>
      </c>
    </row>
    <row r="11" spans="1:5" x14ac:dyDescent="0.25">
      <c r="A11" s="7" t="s">
        <v>6</v>
      </c>
      <c r="B11" s="8">
        <v>2805</v>
      </c>
      <c r="C11" s="9">
        <v>51</v>
      </c>
      <c r="D11" s="8">
        <v>3150</v>
      </c>
      <c r="E11" s="9">
        <v>63</v>
      </c>
    </row>
    <row r="12" spans="1:5" x14ac:dyDescent="0.25">
      <c r="A12" s="7" t="s">
        <v>16</v>
      </c>
      <c r="B12" s="8">
        <v>2877.9069767441861</v>
      </c>
      <c r="C12" s="9">
        <v>225</v>
      </c>
      <c r="D12" s="8">
        <v>3168.478260869565</v>
      </c>
      <c r="E12" s="9">
        <v>265</v>
      </c>
    </row>
    <row r="15" spans="1:5" x14ac:dyDescent="0.25">
      <c r="A15" s="10" t="s">
        <v>22</v>
      </c>
    </row>
  </sheetData>
  <pageMargins left="0.7" right="0.7" top="0.78740157499999996" bottom="0.78740157499999996" header="0.3" footer="0.3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Koťátková</dc:creator>
  <cp:lastModifiedBy>Lucie Koťátková</cp:lastModifiedBy>
  <dcterms:created xsi:type="dcterms:W3CDTF">2025-07-30T07:09:19Z</dcterms:created>
  <dcterms:modified xsi:type="dcterms:W3CDTF">2025-07-30T11:09:37Z</dcterms:modified>
</cp:coreProperties>
</file>